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630" firstSheet="5" activeTab="9"/>
  </bookViews>
  <sheets>
    <sheet name="МО &quot;Город Горно-Алтайск&quot;" sheetId="10" r:id="rId1"/>
    <sheet name="МО &quot;Майминский р-н&quot;" sheetId="12" r:id="rId2"/>
    <sheet name="МО &quot;Турочакский р-н&quot;" sheetId="8" r:id="rId3"/>
    <sheet name="МО &quot;Акташское с.п.&quot;" sheetId="7" r:id="rId4"/>
    <sheet name="МО &quot;Чойский район&quot;" sheetId="6" r:id="rId5"/>
    <sheet name="Онгудайский район" sheetId="5" r:id="rId6"/>
    <sheet name="МО Чемальский р-н&quot;" sheetId="4" r:id="rId7"/>
    <sheet name="МО &quot;Усть-Коксинский район&quot;" sheetId="3" r:id="rId8"/>
    <sheet name="МО &quot;У-Канский р-н&quot;" sheetId="2" r:id="rId9"/>
    <sheet name="МО &quot;Шебалинский р-н&quot;" sheetId="1" r:id="rId10"/>
  </sheets>
  <definedNames>
    <definedName name="Excel_BuiltIn__FilterDatabase_1">'МО "Город Горно-Алтайск"'!$A$3:$AU$240</definedName>
    <definedName name="_xlnm.Print_Titles" localSheetId="0">('МО "Город Горно-Алтайск"'!$A:$B,'МО "Город Горно-Алтайск"'!$3:$5)</definedName>
    <definedName name="_xlnm.Print_Area" localSheetId="2">'МО "Турочакский р-н"'!$A$1:$AU$19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5" i="12" l="1"/>
  <c r="K115" i="12"/>
  <c r="J115" i="12"/>
  <c r="I115" i="12"/>
  <c r="D115" i="12"/>
  <c r="C115" i="12"/>
  <c r="AS4" i="12"/>
  <c r="AJ4" i="12"/>
  <c r="AE240" i="10" l="1"/>
  <c r="L240" i="10"/>
  <c r="K240" i="10"/>
  <c r="J240" i="10"/>
  <c r="I240" i="10"/>
  <c r="H240" i="10"/>
  <c r="D240" i="10"/>
  <c r="C240" i="10"/>
  <c r="AJ235" i="10"/>
  <c r="S235" i="10"/>
  <c r="R222" i="10"/>
  <c r="R205" i="10"/>
  <c r="R204" i="10"/>
  <c r="R203" i="10"/>
  <c r="R202" i="10"/>
  <c r="R201" i="10"/>
  <c r="R200" i="10"/>
  <c r="R198" i="10"/>
  <c r="R197" i="10"/>
  <c r="R196" i="10"/>
  <c r="R195" i="10"/>
  <c r="R194" i="10"/>
  <c r="R193" i="10"/>
  <c r="R192" i="10"/>
  <c r="R191" i="10"/>
  <c r="R190" i="10"/>
  <c r="R189" i="10"/>
  <c r="R188" i="10"/>
  <c r="R187" i="10"/>
  <c r="R186" i="10"/>
  <c r="R185" i="10"/>
  <c r="R184" i="10"/>
  <c r="R183" i="10"/>
  <c r="R182" i="10"/>
  <c r="R177" i="10"/>
  <c r="R175" i="10"/>
  <c r="R174" i="10"/>
  <c r="R172" i="10"/>
  <c r="R170" i="10"/>
  <c r="R169" i="10"/>
  <c r="R168" i="10"/>
  <c r="R167" i="10"/>
  <c r="R165" i="10"/>
  <c r="R163" i="10"/>
  <c r="R162" i="10"/>
  <c r="R161" i="10"/>
  <c r="R160" i="10"/>
  <c r="R159" i="10"/>
  <c r="R155" i="10"/>
  <c r="R152" i="10"/>
  <c r="R151" i="10"/>
  <c r="R147" i="10"/>
  <c r="R146" i="10"/>
  <c r="R145" i="10"/>
  <c r="R144" i="10"/>
  <c r="R143" i="10"/>
  <c r="R142" i="10"/>
  <c r="R138" i="10"/>
  <c r="R135" i="10"/>
  <c r="R129" i="10"/>
  <c r="R127" i="10"/>
  <c r="R126" i="10"/>
  <c r="R125" i="10"/>
  <c r="R122" i="10"/>
  <c r="R121" i="10"/>
  <c r="R120" i="10"/>
  <c r="R119" i="10"/>
  <c r="R117" i="10"/>
  <c r="R116" i="10"/>
  <c r="R115" i="10"/>
  <c r="R93" i="10"/>
  <c r="R92" i="10"/>
  <c r="R91" i="10"/>
  <c r="R90" i="10"/>
  <c r="AP89" i="10"/>
  <c r="R88" i="10"/>
  <c r="R87" i="10"/>
  <c r="R86" i="10"/>
  <c r="R85" i="10"/>
  <c r="R84" i="10"/>
  <c r="R83" i="10"/>
  <c r="R82" i="10"/>
  <c r="R81" i="10"/>
  <c r="R79" i="10"/>
  <c r="R78" i="10"/>
  <c r="R77" i="10"/>
  <c r="R76" i="10"/>
  <c r="R75" i="10"/>
  <c r="R74" i="10"/>
  <c r="R73" i="10"/>
  <c r="R72" i="10"/>
  <c r="R71" i="10"/>
  <c r="R70" i="10"/>
  <c r="R68" i="10"/>
  <c r="R67" i="10"/>
  <c r="R66" i="10"/>
  <c r="R65" i="10"/>
  <c r="R64" i="10"/>
  <c r="R63" i="10"/>
  <c r="R62" i="10"/>
  <c r="R61" i="10"/>
  <c r="R60" i="10"/>
  <c r="R59" i="10"/>
  <c r="R58" i="10"/>
  <c r="R57" i="10"/>
  <c r="R55" i="10"/>
  <c r="R53" i="10"/>
  <c r="R52" i="10"/>
  <c r="R50" i="10"/>
  <c r="R48" i="10"/>
  <c r="R44" i="10"/>
  <c r="R42" i="10"/>
  <c r="R41" i="10"/>
  <c r="R40" i="10"/>
  <c r="R39" i="10"/>
  <c r="R36" i="10"/>
  <c r="R35" i="10"/>
  <c r="R33" i="10"/>
  <c r="R31" i="10"/>
  <c r="R29" i="10"/>
  <c r="R28" i="10"/>
  <c r="R26" i="10"/>
  <c r="R25" i="10"/>
  <c r="R24" i="10"/>
  <c r="R23" i="10"/>
  <c r="R22" i="10"/>
  <c r="R15" i="10"/>
  <c r="R14" i="10"/>
  <c r="R12" i="10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R8" i="10"/>
  <c r="R7" i="10"/>
  <c r="A7" i="10"/>
  <c r="A8" i="10" s="1"/>
  <c r="AS4" i="10"/>
  <c r="AJ4" i="10"/>
  <c r="L13" i="8" l="1"/>
  <c r="K13" i="8"/>
  <c r="J13" i="8"/>
  <c r="I13" i="8"/>
  <c r="D13" i="8"/>
  <c r="C13" i="8"/>
  <c r="AS4" i="8"/>
  <c r="AJ4" i="8"/>
  <c r="AA33" i="7" l="1"/>
  <c r="X33" i="7"/>
  <c r="R33" i="7"/>
  <c r="O33" i="7"/>
  <c r="L33" i="7"/>
  <c r="K33" i="7"/>
  <c r="J33" i="7"/>
  <c r="I33" i="7"/>
  <c r="D33" i="7"/>
  <c r="C33" i="7"/>
  <c r="A7" i="7"/>
  <c r="A8" i="7" s="1"/>
  <c r="AS4" i="7"/>
  <c r="AJ4" i="7"/>
  <c r="K7" i="6"/>
  <c r="BC4" i="6"/>
  <c r="AR4" i="6"/>
  <c r="AU46" i="5"/>
  <c r="AR46" i="5"/>
  <c r="AL46" i="5"/>
  <c r="AI46" i="5"/>
  <c r="AA46" i="5"/>
  <c r="X46" i="5"/>
  <c r="R46" i="5"/>
  <c r="L46" i="5"/>
  <c r="K46" i="5"/>
  <c r="J46" i="5"/>
  <c r="I46" i="5"/>
  <c r="D46" i="5"/>
  <c r="C46" i="5"/>
  <c r="AS4" i="5"/>
  <c r="AJ4" i="5"/>
  <c r="L16" i="4"/>
  <c r="K16" i="4"/>
  <c r="J16" i="4"/>
  <c r="I16" i="4"/>
  <c r="D16" i="4"/>
  <c r="C16" i="4"/>
  <c r="AS4" i="4"/>
  <c r="AJ4" i="4"/>
  <c r="L13" i="3" l="1"/>
  <c r="K13" i="3"/>
  <c r="J13" i="3"/>
  <c r="I13" i="3"/>
  <c r="D13" i="3"/>
  <c r="C13" i="3"/>
  <c r="AH8" i="3"/>
  <c r="AH9" i="3" s="1"/>
  <c r="K8" i="3"/>
  <c r="AH6" i="3"/>
  <c r="AT4" i="3"/>
  <c r="AK4" i="3"/>
  <c r="AU13" i="2" l="1"/>
  <c r="AR13" i="2"/>
  <c r="AI13" i="2"/>
  <c r="R13" i="2"/>
  <c r="O13" i="2"/>
  <c r="L13" i="2"/>
  <c r="K13" i="2"/>
  <c r="J13" i="2"/>
  <c r="I13" i="2"/>
  <c r="H13" i="2"/>
  <c r="D13" i="2"/>
  <c r="C13" i="2"/>
  <c r="AS4" i="2"/>
  <c r="AJ4" i="2"/>
  <c r="AU19" i="1" l="1"/>
  <c r="AR19" i="1"/>
  <c r="AL19" i="1"/>
  <c r="AI19" i="1"/>
  <c r="AA19" i="1"/>
  <c r="X19" i="1"/>
  <c r="R19" i="1"/>
  <c r="O19" i="1"/>
  <c r="L19" i="1"/>
  <c r="K19" i="1"/>
  <c r="J19" i="1"/>
  <c r="I19" i="1"/>
  <c r="D19" i="1"/>
  <c r="C19" i="1"/>
  <c r="A9" i="1"/>
  <c r="A10" i="1" s="1"/>
  <c r="A11" i="1" s="1"/>
  <c r="A12" i="1" s="1"/>
  <c r="A13" i="1" s="1"/>
  <c r="A14" i="1" s="1"/>
  <c r="AS6" i="1"/>
  <c r="AJ6" i="1"/>
</calcChain>
</file>

<file path=xl/sharedStrings.xml><?xml version="1.0" encoding="utf-8"?>
<sst xmlns="http://schemas.openxmlformats.org/spreadsheetml/2006/main" count="10546" uniqueCount="774">
  <si>
    <t>Мониторинг технического состояния многоквартирных домов на территории МО "Шебалинский район"</t>
  </si>
  <si>
    <t>по состоянию на 15.04.2018 года</t>
  </si>
  <si>
    <t>№ п/п</t>
  </si>
  <si>
    <t>Адрес МКД</t>
  </si>
  <si>
    <t>Количество помещений в МКД</t>
  </si>
  <si>
    <t>Год ввода в эксплуа-тацию</t>
  </si>
  <si>
    <t>Год привати-зации первого помещения</t>
  </si>
  <si>
    <t>Количество этажей, ед</t>
  </si>
  <si>
    <t>Количество подъездов, ед</t>
  </si>
  <si>
    <t>Количество жителей, чел</t>
  </si>
  <si>
    <t>Общая площадь МКД, м2</t>
  </si>
  <si>
    <t>Общая площадь помещений (жилых и нежилых)</t>
  </si>
  <si>
    <t>Система электроснабжения</t>
  </si>
  <si>
    <t>Система теплоснабжения</t>
  </si>
  <si>
    <t>Система горячего водоснабжения</t>
  </si>
  <si>
    <t>Система холодного водоснабжения</t>
  </si>
  <si>
    <t>Система водоотведения</t>
  </si>
  <si>
    <t>Система газоснабжения</t>
  </si>
  <si>
    <t>Лифты</t>
  </si>
  <si>
    <t>Крыши</t>
  </si>
  <si>
    <t>Подвальные помещения</t>
  </si>
  <si>
    <t>Наличие общедомовых приборов учета</t>
  </si>
  <si>
    <t>Фасады</t>
  </si>
  <si>
    <t>Фундаменты</t>
  </si>
  <si>
    <t>всего</t>
  </si>
  <si>
    <t>в том числе жилых помещений (квартир)</t>
  </si>
  <si>
    <t xml:space="preserve">всего </t>
  </si>
  <si>
    <t>в т.ч. жилых помещений в собственности граждан</t>
  </si>
  <si>
    <t>год последнего капремонта</t>
  </si>
  <si>
    <t>Единицы измерения</t>
  </si>
  <si>
    <t>Объем работ в соответствии с единицами измерения</t>
  </si>
  <si>
    <t>кол-во лифтов</t>
  </si>
  <si>
    <t>материал</t>
  </si>
  <si>
    <t>утепление</t>
  </si>
  <si>
    <t>материал стен</t>
  </si>
  <si>
    <t>с. Черга, ул. Садовая, 28</t>
  </si>
  <si>
    <t>м</t>
  </si>
  <si>
    <t>х</t>
  </si>
  <si>
    <t>профлист</t>
  </si>
  <si>
    <t>кв.м.</t>
  </si>
  <si>
    <t>ЭЭ, ХВС, ТЭ</t>
  </si>
  <si>
    <t>сайдинг</t>
  </si>
  <si>
    <t>кирпич</t>
  </si>
  <si>
    <t>куб.м.</t>
  </si>
  <si>
    <t>с. Черга, ул. Садовая, 32</t>
  </si>
  <si>
    <t>с. Шебалино, ул. П.Кучияк, 20</t>
  </si>
  <si>
    <t>блок</t>
  </si>
  <si>
    <t>с. Шебалино, ул. П.Кучияк, 25</t>
  </si>
  <si>
    <t>с. Шебалино, ул. П.Кучияк, 25А</t>
  </si>
  <si>
    <t>с. Шебалино, ул. Почтовая, 54</t>
  </si>
  <si>
    <t>с. Шебалино, ул. Набережная, 2</t>
  </si>
  <si>
    <t>нет*</t>
  </si>
  <si>
    <t>дерево</t>
  </si>
  <si>
    <t>с. Барагаш, ул. Школьная, 8</t>
  </si>
  <si>
    <t>ЭЭ</t>
  </si>
  <si>
    <t>с. Барагаш, ул. Школьная, 10</t>
  </si>
  <si>
    <t>с. Барагаш, ул. Школьная, 12</t>
  </si>
  <si>
    <t>с.Шебалино, ул.Советская,192</t>
  </si>
  <si>
    <t>итого</t>
  </si>
  <si>
    <t>И.о. Главы администрации МО "Шебалинский район"</t>
  </si>
  <si>
    <t>Э.П. Гуляева</t>
  </si>
  <si>
    <t>А.Б.Артушев</t>
  </si>
  <si>
    <t>(38849)22032</t>
  </si>
  <si>
    <t>Результаты мониторинга технического состояния общего имущества в многоквартирных домах2018г.</t>
  </si>
  <si>
    <t>c. Усть-Кан, ул. Лесная, д.4</t>
  </si>
  <si>
    <t>м.</t>
  </si>
  <si>
    <t>-</t>
  </si>
  <si>
    <t>п.м.</t>
  </si>
  <si>
    <t>кв.м</t>
  </si>
  <si>
    <t>неустановлены</t>
  </si>
  <si>
    <t>утеплитель, металлосайдинг</t>
  </si>
  <si>
    <t>брус</t>
  </si>
  <si>
    <t>с. Усть-Кан, ул. Лесная, д.6</t>
  </si>
  <si>
    <t>м.п.</t>
  </si>
  <si>
    <t>с. Усть-Кан, ул. Школьная, д.3</t>
  </si>
  <si>
    <t>установлены</t>
  </si>
  <si>
    <t>с. Усть-Кан, ул. Школьная, д.4</t>
  </si>
  <si>
    <t>керамзитобетон</t>
  </si>
  <si>
    <t>с. Усть-Кан, ул. Школьная, д.5</t>
  </si>
  <si>
    <t>с. Усть-Кан, ул. Школьная, д.6</t>
  </si>
  <si>
    <t>с. Усть-Кан, ул. Школьная, д.7</t>
  </si>
  <si>
    <t xml:space="preserve">И.о. Главы </t>
  </si>
  <si>
    <t>А.А.Чакыров</t>
  </si>
  <si>
    <t xml:space="preserve">И.о. Главы  </t>
  </si>
  <si>
    <t xml:space="preserve">                                    Результаты мониторинга технического состояния общего имущества в многоквартирных домах на 08.08.2018 г</t>
  </si>
  <si>
    <t>% износа</t>
  </si>
  <si>
    <t>с.Усть-Кокса, ул.Нагорная, 10</t>
  </si>
  <si>
    <t>_</t>
  </si>
  <si>
    <t>отсутствует</t>
  </si>
  <si>
    <t>2009г.</t>
  </si>
  <si>
    <t>не утеплён</t>
  </si>
  <si>
    <t>панель/ штукатурка</t>
  </si>
  <si>
    <t>с.Усть-Кокса, ул.Нагорная, 12</t>
  </si>
  <si>
    <t>3</t>
  </si>
  <si>
    <t>2010г.</t>
  </si>
  <si>
    <t>профнастил, дерево, изоспан</t>
  </si>
  <si>
    <t>кирпич/ сайдинг</t>
  </si>
  <si>
    <t>с.Усть-Кокса, ул.Юшкина, 11</t>
  </si>
  <si>
    <t>2</t>
  </si>
  <si>
    <t>1</t>
  </si>
  <si>
    <t>130</t>
  </si>
  <si>
    <t>кирпич/сайдинг</t>
  </si>
  <si>
    <t>с.Усть-Кокса, ул.Советская, 76</t>
  </si>
  <si>
    <t>4</t>
  </si>
  <si>
    <t>с. Усть-Кокса, ул. Аргучинского, 18Б</t>
  </si>
  <si>
    <t>газобетон</t>
  </si>
  <si>
    <t>с. Маргала, ул. Центральная, 2А</t>
  </si>
  <si>
    <t>газобетон/сайдинг, пенополистерол</t>
  </si>
  <si>
    <t>Глава Администрации МО "Усть-Коксинский район"                                                       О.А.Кулигин</t>
  </si>
  <si>
    <t>Результаты мониторинга технического состояния общего имущества в многоквартирных домах МО "Чемальский район" на 01.08.2017г</t>
  </si>
  <si>
    <t>с.Чемал, ул.Пчелкина, д.3</t>
  </si>
  <si>
    <t>нет</t>
  </si>
  <si>
    <t>профнастил</t>
  </si>
  <si>
    <t>м2</t>
  </si>
  <si>
    <t>сайдинг мин.плита ПП-125*50</t>
  </si>
  <si>
    <t>не проводилось</t>
  </si>
  <si>
    <t>м3</t>
  </si>
  <si>
    <t>с.Чемал, ул.Пчелкина, д.5</t>
  </si>
  <si>
    <t>с.Чемал, ул.Пчелкина, д.7</t>
  </si>
  <si>
    <t>не установлен</t>
  </si>
  <si>
    <t>с.Чемал, ул.Пчелкина, д.9</t>
  </si>
  <si>
    <t>с.Чемал, ул.Пчелкина, д.11</t>
  </si>
  <si>
    <t>с.Чемал, ул.Пчелкина, д.13</t>
  </si>
  <si>
    <t>с.Толгоек, ул.Энергетиков д.2</t>
  </si>
  <si>
    <t>металочерепица</t>
  </si>
  <si>
    <t>обл.кирпич пенопласт</t>
  </si>
  <si>
    <t>газоблок</t>
  </si>
  <si>
    <t>с.Толгоек, ул.Энергетиков д.1</t>
  </si>
  <si>
    <t>с.Толгоек, ул.Энергетиков д.3</t>
  </si>
  <si>
    <t>с.Чемал, ул.Сельскохозяйственная д1 б</t>
  </si>
  <si>
    <t>сайдинг мин.плита ПП-125*51</t>
  </si>
  <si>
    <t>Результаты мониторинга технического состояния общего имущества в многоквартирных домах по состоянию на 01.08.2017 г.</t>
  </si>
  <si>
    <t>с.Онгудай, ул.Рабочая, 15</t>
  </si>
  <si>
    <t>не провод.</t>
  </si>
  <si>
    <t>шифер</t>
  </si>
  <si>
    <t>м.2</t>
  </si>
  <si>
    <t>не установл.</t>
  </si>
  <si>
    <t>утеплить полностью</t>
  </si>
  <si>
    <t>с.Онгудай, ул.Победы , 6</t>
  </si>
  <si>
    <t>отсут.</t>
  </si>
  <si>
    <t>дерев.</t>
  </si>
  <si>
    <t>с.Онгудай, ул.Победы,  8</t>
  </si>
  <si>
    <t>с.Онгудай, ул.Энергетиков , 3</t>
  </si>
  <si>
    <t>с.Онгудай, ул.Советская, 132</t>
  </si>
  <si>
    <t>с.Онгудай, ул.Зеленая, 10</t>
  </si>
  <si>
    <t>металло-черепица</t>
  </si>
  <si>
    <t>установл.</t>
  </si>
  <si>
    <t>утеплен полностью (металосайдингом)</t>
  </si>
  <si>
    <t>с.Онгудай, ул.Советская, 86</t>
  </si>
  <si>
    <t>маталло-черепица</t>
  </si>
  <si>
    <t>с.Онгудай, ул.Ленина , 13</t>
  </si>
  <si>
    <t>с.Онгудай, ул.Советская, 99</t>
  </si>
  <si>
    <t>с.Онгудай, ул.Заречная , 38</t>
  </si>
  <si>
    <t>Результаты мониторинга технического состояния общего имущества в многоквартирных домах на 01.08.2018 г.</t>
  </si>
  <si>
    <t>с.Сейка, ул. Центральная, 7а</t>
  </si>
  <si>
    <t>листовая сталь</t>
  </si>
  <si>
    <t>куб.м</t>
  </si>
  <si>
    <t>отсутствуют</t>
  </si>
  <si>
    <t xml:space="preserve">кирпич кладочный, кирпич облицовочный </t>
  </si>
  <si>
    <t>Результаты мониторинга технического состояния общего имущества в многоквартирных домах на 01.08.2017г.</t>
  </si>
  <si>
    <t>с.Акташ, ул. Зяблицкого, 1</t>
  </si>
  <si>
    <t>волнистый асббестоцементный лист не армированный</t>
  </si>
  <si>
    <t>с.Акташ, ул. Зяблицкого, 3</t>
  </si>
  <si>
    <t>волнистый асбестоцементный лист не армированный</t>
  </si>
  <si>
    <t>с.Акташ, ул. К.Маркса, 19</t>
  </si>
  <si>
    <t>2011</t>
  </si>
  <si>
    <t>минплита,сайдинг (полн)</t>
  </si>
  <si>
    <t>с.Акташ, ул. Орджоникидзе, 25</t>
  </si>
  <si>
    <t>с.Акташ, ул. Орджоникидзе, 26</t>
  </si>
  <si>
    <t>с.Акташ, ул. Орджоникидзе, 28/1</t>
  </si>
  <si>
    <t>2010</t>
  </si>
  <si>
    <t>с.Акташ, ул. Орджоникидзе, 29</t>
  </si>
  <si>
    <t>с.Акташ, ул. Орджоникидзе, 30</t>
  </si>
  <si>
    <t>с.Акташ, ул.Парковая,14</t>
  </si>
  <si>
    <t>с.Акташ, ул.Парковая 22</t>
  </si>
  <si>
    <t>2013</t>
  </si>
  <si>
    <t>с.Акташ, ул.Пушкина,4</t>
  </si>
  <si>
    <t>с.Акташ, ул.Пушкина,6</t>
  </si>
  <si>
    <t>с.Акташ, ул.Пушкина,8</t>
  </si>
  <si>
    <t>с.Акташ, ул.Пушкина,9</t>
  </si>
  <si>
    <t>с.Акташ, ул.Пушкина,10</t>
  </si>
  <si>
    <t>с.Акташ, ул.Ст. Мохова,16</t>
  </si>
  <si>
    <t>с.Акташ, ул.Южная, 23</t>
  </si>
  <si>
    <t>с.Акташ, ул.Заречная,17 а</t>
  </si>
  <si>
    <t>урса, вагонка(дер) (полн)</t>
  </si>
  <si>
    <t>с.Акташ, ул.Ленина, 25</t>
  </si>
  <si>
    <t>железобетон</t>
  </si>
  <si>
    <t>с.Акташ, ул.Ленина, 25а</t>
  </si>
  <si>
    <t>с.Акташ, ул.Парковая,5</t>
  </si>
  <si>
    <t>с.Акташ, ул.Парковая,7</t>
  </si>
  <si>
    <t>м3м</t>
  </si>
  <si>
    <t>с.Акташ, ул.Парковая, 13</t>
  </si>
  <si>
    <t>с.Акташ, ул.Парковая, 8</t>
  </si>
  <si>
    <t>с.Акташ, ул.Парковая, 11</t>
  </si>
  <si>
    <t>урса, вагонка (дер) (полн)</t>
  </si>
  <si>
    <t>с.Акташ, ул.Ст.Мохова, 21/1</t>
  </si>
  <si>
    <t>с.Акташ, ул.Парковая, 9</t>
  </si>
  <si>
    <t>Результаты мониторинга технического состояния общего имущества в многоквартирных домах июль 2018 г.</t>
  </si>
  <si>
    <t>с. Турочак, ул. Осипова, 6</t>
  </si>
  <si>
    <t>метал.череп</t>
  </si>
  <si>
    <t>утеплен полностью, мин.вата металлосайдинг</t>
  </si>
  <si>
    <t>бетон. Блоки</t>
  </si>
  <si>
    <t>с. Турочак, ул. Осипова, 8</t>
  </si>
  <si>
    <t>с. Турочак, ул. Рабочая, 29</t>
  </si>
  <si>
    <t>с. Турочак, ул. Тельмана, 13</t>
  </si>
  <si>
    <t>с. Турочак, ул. Тельмана, 56</t>
  </si>
  <si>
    <t>с. Турочак, ул. Советская, 69</t>
  </si>
  <si>
    <t>железо лист</t>
  </si>
  <si>
    <t>с. Турочак, ул. Советская, 71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</si>
  <si>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</si>
  <si>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с.Майма ул. Березовая роща, д. 12</t>
  </si>
  <si>
    <t>не проводился</t>
  </si>
  <si>
    <t>оцинкованный профлист каркас дерево</t>
  </si>
  <si>
    <t>ж/бетонные стеновые блоки</t>
  </si>
  <si>
    <t>с.Майма ул. Березовая роща, д. 11</t>
  </si>
  <si>
    <t>есть</t>
  </si>
  <si>
    <t>не пров.</t>
  </si>
  <si>
    <t>ж/б.панели</t>
  </si>
  <si>
    <t>с.Майма ул.Березовая роща, д. 13</t>
  </si>
  <si>
    <t>с.Майма ул. Березовая роща, д.  9 кор. 1</t>
  </si>
  <si>
    <t>5</t>
  </si>
  <si>
    <t>с.Майма ул. Березовая роща, д.  9 кор. 2</t>
  </si>
  <si>
    <t>6</t>
  </si>
  <si>
    <t>с.Майма, ул.Березовая роща, д. 9 кор.3</t>
  </si>
  <si>
    <t>теп., ХВС, эл.эн.</t>
  </si>
  <si>
    <t>7</t>
  </si>
  <si>
    <t>с.Майма, ул.Березовая роща, д. 9 кор.4</t>
  </si>
  <si>
    <t>8</t>
  </si>
  <si>
    <t>с.Майма ул.Гидростроителей, д. 15</t>
  </si>
  <si>
    <t>волнистый шифер     каркас дерево</t>
  </si>
  <si>
    <t>ж/бетонные стеновые блоки кирпич керамический</t>
  </si>
  <si>
    <t>9</t>
  </si>
  <si>
    <t>с.Майма ул.Гидростроителей, д. 17</t>
  </si>
  <si>
    <t>мягкая  рубероид</t>
  </si>
  <si>
    <t>10</t>
  </si>
  <si>
    <t>с.Майма ул.Гидростроителей, д.18</t>
  </si>
  <si>
    <t>11</t>
  </si>
  <si>
    <t>с.Майма ул.Гидростроителей, д. 20</t>
  </si>
  <si>
    <t>12</t>
  </si>
  <si>
    <t>с.Майма ул. Гидростроителей, д. 21</t>
  </si>
  <si>
    <t>М2</t>
  </si>
  <si>
    <t>13</t>
  </si>
  <si>
    <t>с.Майма ул.Гидростроителей, д. 44</t>
  </si>
  <si>
    <t>14</t>
  </si>
  <si>
    <t>с.Майма ул. Гидростроителей, д. 19</t>
  </si>
  <si>
    <t>рубероид</t>
  </si>
  <si>
    <t>15</t>
  </si>
  <si>
    <t>с.Майма ул. Гидростроителей, д. 23</t>
  </si>
  <si>
    <t>16</t>
  </si>
  <si>
    <t>с. Майма, ул. Гидростроителей,  д. 25</t>
  </si>
  <si>
    <t>не проведен</t>
  </si>
  <si>
    <t>ж/бетонные панели</t>
  </si>
  <si>
    <t>17</t>
  </si>
  <si>
    <t>с.Майма ул.Гидростроителей, д. 13</t>
  </si>
  <si>
    <t>м/сайдинг</t>
  </si>
  <si>
    <t>нет подвала техприямок</t>
  </si>
  <si>
    <t>18</t>
  </si>
  <si>
    <t>с.Майма ул. Гидростроителей , д. 26</t>
  </si>
  <si>
    <t>б/панели</t>
  </si>
  <si>
    <t>19</t>
  </si>
  <si>
    <t>с.Майма ул. Гидростроителей , д. 27</t>
  </si>
  <si>
    <t>20</t>
  </si>
  <si>
    <t>с.Майма ул. Гидростроителей, д. 28</t>
  </si>
  <si>
    <t>21</t>
  </si>
  <si>
    <t>с.Майма ул. Гидростроителей, д.  36</t>
  </si>
  <si>
    <t>22</t>
  </si>
  <si>
    <t>с.Майма ул. Гидростроителей, д. 42 А</t>
  </si>
  <si>
    <t>металлическая</t>
  </si>
  <si>
    <t>теп, ХВС, эл.эн.</t>
  </si>
  <si>
    <t>23</t>
  </si>
  <si>
    <t>с.Майма ул. Глухарева, д. 32</t>
  </si>
  <si>
    <t>металлопрофиль</t>
  </si>
  <si>
    <t>ХВС, электроэнергия</t>
  </si>
  <si>
    <t>не было</t>
  </si>
  <si>
    <t>бетонные блоки</t>
  </si>
  <si>
    <t>24</t>
  </si>
  <si>
    <t>с.Майма ул. Заводская, д. 50</t>
  </si>
  <si>
    <t>25</t>
  </si>
  <si>
    <t>с.Майма ул. Заводская, д. 48</t>
  </si>
  <si>
    <t>минплита П100 100мм.+металлосайдинг</t>
  </si>
  <si>
    <t>силикатный кирпич</t>
  </si>
  <si>
    <t>26</t>
  </si>
  <si>
    <t>с.Майма ул.Катунская, д. 4</t>
  </si>
  <si>
    <t>2008-2009</t>
  </si>
  <si>
    <t>27</t>
  </si>
  <si>
    <t>с.Майма ул.Катунская, д. 4 А</t>
  </si>
  <si>
    <t>метал.</t>
  </si>
  <si>
    <t>28</t>
  </si>
  <si>
    <t>с.Майма, ул.Карьерная, д. 2 кор.1</t>
  </si>
  <si>
    <t>металлопрофель</t>
  </si>
  <si>
    <t>29</t>
  </si>
  <si>
    <t>с.Майма, ул.Карьерная, д. 2 кор.2</t>
  </si>
  <si>
    <t>30</t>
  </si>
  <si>
    <t>с.Майма, ул.Карьерная, д. 2 кор.3</t>
  </si>
  <si>
    <t>31</t>
  </si>
  <si>
    <t>с.Майма, ул.Карьерная, д. 2 кор.4</t>
  </si>
  <si>
    <t>32</t>
  </si>
  <si>
    <t>с.Майма, ул.Карьерная д. 10</t>
  </si>
  <si>
    <t>4-5.</t>
  </si>
  <si>
    <t>33</t>
  </si>
  <si>
    <t>с. Майма, ул. Климкина д. 20 кор.4</t>
  </si>
  <si>
    <t>профлист с полимерным покрытием  каркас дерево</t>
  </si>
  <si>
    <t>теплоблоки</t>
  </si>
  <si>
    <t>34</t>
  </si>
  <si>
    <t>с. Майма, ул. Климкина, д.  20 кор.1</t>
  </si>
  <si>
    <t>минплита</t>
  </si>
  <si>
    <t>35</t>
  </si>
  <si>
    <t>с. Майма, ул. Климкина, д.  20 кор.2</t>
  </si>
  <si>
    <t>36</t>
  </si>
  <si>
    <t>с. Майма, ул. Климкина, д.  20 кор.3</t>
  </si>
  <si>
    <t>37</t>
  </si>
  <si>
    <t>с.Майма ул. Ленина, д. 46</t>
  </si>
  <si>
    <t>кирпич керамический</t>
  </si>
  <si>
    <t>38</t>
  </si>
  <si>
    <t>с.Майма ул. Ленина, д. 48</t>
  </si>
  <si>
    <t>металлочерепица с полимерным покрытием  каркас дерево</t>
  </si>
  <si>
    <t>39</t>
  </si>
  <si>
    <t>с.Майма ул. Ленина, д. 50</t>
  </si>
  <si>
    <t>40</t>
  </si>
  <si>
    <t>с.Майма ул. Ленина, д. 52</t>
  </si>
  <si>
    <t>41</t>
  </si>
  <si>
    <t>с.Майма ул. Ленина, д. 60 А кор. 1</t>
  </si>
  <si>
    <t>42</t>
  </si>
  <si>
    <t>с.Майма ул. Ленина, д. 70 а</t>
  </si>
  <si>
    <t xml:space="preserve">м2 </t>
  </si>
  <si>
    <t>43</t>
  </si>
  <si>
    <t>с.Майма ул. Ленина, д. 78,78а</t>
  </si>
  <si>
    <t>44</t>
  </si>
  <si>
    <t>с. Майма, ул. Ленина,  д. 7</t>
  </si>
  <si>
    <t>45</t>
  </si>
  <si>
    <t>с.Майма ул. Ленина, д. 34</t>
  </si>
  <si>
    <t>46</t>
  </si>
  <si>
    <t>с.Майма ул. Ленина, д. 105</t>
  </si>
  <si>
    <t>47</t>
  </si>
  <si>
    <t>с.Майма ул.Ленина, д. 32</t>
  </si>
  <si>
    <t>48</t>
  </si>
  <si>
    <t>с.Майма, ул. Ленина, д. 38</t>
  </si>
  <si>
    <t>49</t>
  </si>
  <si>
    <t>с.Майма,ул. Лесная, д. 49</t>
  </si>
  <si>
    <t>ж/б блоки</t>
  </si>
  <si>
    <t>50</t>
  </si>
  <si>
    <t>с.Майма ул. Лесная, д. 51</t>
  </si>
  <si>
    <t>51</t>
  </si>
  <si>
    <t>с. Майма, ул. Механизаторов,  д. 3</t>
  </si>
  <si>
    <t>металл.</t>
  </si>
  <si>
    <t>2008 частично</t>
  </si>
  <si>
    <t>52</t>
  </si>
  <si>
    <t>с.Майма ул.Механизаторов,  д. 5</t>
  </si>
  <si>
    <t>53</t>
  </si>
  <si>
    <t>с.Майма, ул. Механизаторов, д. 6</t>
  </si>
  <si>
    <t>54</t>
  </si>
  <si>
    <t>с.Майма, ул. Механизаторов, д. 6 кор. 2</t>
  </si>
  <si>
    <t>ж.б. панели</t>
  </si>
  <si>
    <t>55</t>
  </si>
  <si>
    <t>с.Майма ул.Механизаторов, д. 20</t>
  </si>
  <si>
    <t>металопрофиль     каркас дерево</t>
  </si>
  <si>
    <t>56</t>
  </si>
  <si>
    <t>с.Майма ул.Мира, д. 5</t>
  </si>
  <si>
    <t>57</t>
  </si>
  <si>
    <t>с.Майма ул.Мира, д. 7</t>
  </si>
  <si>
    <t>58</t>
  </si>
  <si>
    <t>с.Майма, ул. Мира,9</t>
  </si>
  <si>
    <t>59</t>
  </si>
  <si>
    <t>с.Майма ул.Мира, д. 10</t>
  </si>
  <si>
    <t>60</t>
  </si>
  <si>
    <t>с.Майма ул.Мира, д. 12</t>
  </si>
  <si>
    <t>61</t>
  </si>
  <si>
    <t>с.Майма ул.Мира, д. 13</t>
  </si>
  <si>
    <t>420.5</t>
  </si>
  <si>
    <t>минплита П75 100мм.+ плоский шифер с декоротивным покрытием</t>
  </si>
  <si>
    <t xml:space="preserve">м3  </t>
  </si>
  <si>
    <t>62</t>
  </si>
  <si>
    <t>с.Майма ул.Мира, д. 14</t>
  </si>
  <si>
    <t>63</t>
  </si>
  <si>
    <t>с.Майма ул.Мира, д. 16</t>
  </si>
  <si>
    <t>мягкая кровля</t>
  </si>
  <si>
    <t>64</t>
  </si>
  <si>
    <t>с. Майма, ул. Октябрьская,  д. 2</t>
  </si>
  <si>
    <t>65</t>
  </si>
  <si>
    <t>с. Майма, ул. Подгорная,  д. 28</t>
  </si>
  <si>
    <t>66</t>
  </si>
  <si>
    <t>с.Майма ул.Подгорная, д. 28 а</t>
  </si>
  <si>
    <t>67</t>
  </si>
  <si>
    <t>с.Майма ул. 50 лет Победы, д. 4</t>
  </si>
  <si>
    <t>68</t>
  </si>
  <si>
    <t>с.Майма ул. 50 лет Победы, д. 2</t>
  </si>
  <si>
    <t>69</t>
  </si>
  <si>
    <t>с.Майма ул.Подгорная, д. 37</t>
  </si>
  <si>
    <t>70</t>
  </si>
  <si>
    <t>с. Майма, ул. Социалистическая, 1</t>
  </si>
  <si>
    <t>71</t>
  </si>
  <si>
    <t>с.Майма ул. Социалистическая, д. 2</t>
  </si>
  <si>
    <t>72</t>
  </si>
  <si>
    <t>с.Майма ул. Социалистическая, д. 3</t>
  </si>
  <si>
    <t>73</t>
  </si>
  <si>
    <t>с. Майма, ул. Социалистическая, 4</t>
  </si>
  <si>
    <t>74</t>
  </si>
  <si>
    <t>с.Майма ул. Социалистическая, д. 5</t>
  </si>
  <si>
    <t>м1</t>
  </si>
  <si>
    <t>75</t>
  </si>
  <si>
    <t>с.Майма ул.Социалистическая, д. 6</t>
  </si>
  <si>
    <t>76</t>
  </si>
  <si>
    <t>с.Майма ул.Социалистическая, д. 7</t>
  </si>
  <si>
    <t>77</t>
  </si>
  <si>
    <t>с.Майма ул.Социалистическая, д. 8</t>
  </si>
  <si>
    <t>78</t>
  </si>
  <si>
    <t>с.Майма ул.Социалистическая, д. 9</t>
  </si>
  <si>
    <t>79</t>
  </si>
  <si>
    <t>с.Майма ул.Строителей,1</t>
  </si>
  <si>
    <t>80</t>
  </si>
  <si>
    <t>с.Майма ул.Строителей, д. 2</t>
  </si>
  <si>
    <t>81</t>
  </si>
  <si>
    <t>с.Майма ул. Строителей, д. 4</t>
  </si>
  <si>
    <t>82</t>
  </si>
  <si>
    <t>с.Майма ул.Строителей, д. 5</t>
  </si>
  <si>
    <t>83</t>
  </si>
  <si>
    <t>с.Майма ул.Строителей, д. 14</t>
  </si>
  <si>
    <t>84</t>
  </si>
  <si>
    <t>с. Майма, ул. Советская, д. 84</t>
  </si>
  <si>
    <t>85</t>
  </si>
  <si>
    <t>с.Майма пер. Спортивный, д. 14</t>
  </si>
  <si>
    <t>86</t>
  </si>
  <si>
    <t>с.Майма ул.Трудовая, д. 45</t>
  </si>
  <si>
    <t>ж.б. блоки</t>
  </si>
  <si>
    <t>87</t>
  </si>
  <si>
    <t>с.Майма ул.Трудовая, д. 49</t>
  </si>
  <si>
    <t>88</t>
  </si>
  <si>
    <t>с.Майма ул.Энергетиков, д. 1</t>
  </si>
  <si>
    <t xml:space="preserve">2008-2009    </t>
  </si>
  <si>
    <t>89</t>
  </si>
  <si>
    <t>с.Майма ул.Энергетиков, д. 13</t>
  </si>
  <si>
    <t>2008-2009    ремонт цоколя и покраска фасада</t>
  </si>
  <si>
    <t>90</t>
  </si>
  <si>
    <t>с. Майма, ул. Энергетиков, 7</t>
  </si>
  <si>
    <t xml:space="preserve">нет подвала </t>
  </si>
  <si>
    <t>91</t>
  </si>
  <si>
    <t>с. Майма, ул. Юбилейная, д. 4</t>
  </si>
  <si>
    <t>92</t>
  </si>
  <si>
    <t>с.Майма ул.Юбилейная, д.5</t>
  </si>
  <si>
    <t>93</t>
  </si>
  <si>
    <t>с.Майма ул.Юбилейная, д. 6</t>
  </si>
  <si>
    <t>94</t>
  </si>
  <si>
    <t>с.Майма ул. Юбилейная, д. 7</t>
  </si>
  <si>
    <t>40-60</t>
  </si>
  <si>
    <t>95</t>
  </si>
  <si>
    <t>с.Майма ул.Юбилейная, д. 8</t>
  </si>
  <si>
    <t>96</t>
  </si>
  <si>
    <t>с.Майма ул.Юбилейная, д. 10</t>
  </si>
  <si>
    <t>97</t>
  </si>
  <si>
    <t>с.Майма ул.Юбилейная, д. 12</t>
  </si>
  <si>
    <t>98</t>
  </si>
  <si>
    <t>с.Майма ул.Юбилейная, д. 14</t>
  </si>
  <si>
    <t>99</t>
  </si>
  <si>
    <t>с.Кызыл-Озек ул. Советская, д. 73</t>
  </si>
  <si>
    <t>100</t>
  </si>
  <si>
    <t>с.Кызыл-Озек ул. Советская, д. 75</t>
  </si>
  <si>
    <t>101</t>
  </si>
  <si>
    <t>с. Кызыл-Озёк , ул.Советская, д. 59</t>
  </si>
  <si>
    <t>102</t>
  </si>
  <si>
    <t>с. Кызыл-Озёк , ул.Советская, д. 61</t>
  </si>
  <si>
    <t xml:space="preserve"> </t>
  </si>
  <si>
    <t>103</t>
  </si>
  <si>
    <t>с. Кызыл-Озёк , ул.Советская, д. 71</t>
  </si>
  <si>
    <t>104</t>
  </si>
  <si>
    <t xml:space="preserve">с.Кызыл-Озек ул.Советская, д.  69/1 </t>
  </si>
  <si>
    <t>мин плиты марки п 125 полужесткие на синтетическом связующем пароизоляционная пленка</t>
  </si>
  <si>
    <t>105</t>
  </si>
  <si>
    <t>с. Соузга, ул.Центральная, д. 23/1</t>
  </si>
  <si>
    <t>106</t>
  </si>
  <si>
    <t>с. Соузга , ул.Центральная, д. 23/2</t>
  </si>
  <si>
    <t>107</t>
  </si>
  <si>
    <t>с. Соузга, ул.Центральная, д. 23/3</t>
  </si>
  <si>
    <t>108</t>
  </si>
  <si>
    <t>с. Соузга, ул.Центральная, д. 23/4</t>
  </si>
  <si>
    <t>профлист с полимерным покрытием    каркас дерево</t>
  </si>
  <si>
    <t>109</t>
  </si>
  <si>
    <t>с.Майма пер.Лесной, д. 18</t>
  </si>
  <si>
    <t>150 мм минплиты</t>
  </si>
  <si>
    <t xml:space="preserve">кирпич </t>
  </si>
  <si>
    <t>пер. Гранитный, 12</t>
  </si>
  <si>
    <t>п.метр</t>
  </si>
  <si>
    <t>метал.проф</t>
  </si>
  <si>
    <r>
      <t>м</t>
    </r>
    <r>
      <rPr>
        <vertAlign val="superscript"/>
        <sz val="11"/>
        <rFont val="Times New Roman"/>
        <family val="1"/>
        <charset val="204"/>
      </rPr>
      <t>3</t>
    </r>
  </si>
  <si>
    <t>пер. Гранитный, 3</t>
  </si>
  <si>
    <t>ж/б плиты</t>
  </si>
  <si>
    <t>част</t>
  </si>
  <si>
    <t>пенель.</t>
  </si>
  <si>
    <t>пер. Гранитный, 7</t>
  </si>
  <si>
    <t>пер. Медицинский, 4</t>
  </si>
  <si>
    <t>кирпич.</t>
  </si>
  <si>
    <t>пер. Плесовый,8</t>
  </si>
  <si>
    <t>лист.сталь</t>
  </si>
  <si>
    <t>пер. Промышленный, 7</t>
  </si>
  <si>
    <t>метал.проф.</t>
  </si>
  <si>
    <t>пер. Технологический, 14</t>
  </si>
  <si>
    <t>пер. Технологический, 14/1</t>
  </si>
  <si>
    <t>металл</t>
  </si>
  <si>
    <t>полност</t>
  </si>
  <si>
    <t>пер. Технологический, 16</t>
  </si>
  <si>
    <t>пр. Коммунистический, 10</t>
  </si>
  <si>
    <t>пр. Коммунистический, 127</t>
  </si>
  <si>
    <t>пр. Коммунистический, 131</t>
  </si>
  <si>
    <t>пр. Коммунистический, 133</t>
  </si>
  <si>
    <t>пр. Коммунистический, 135</t>
  </si>
  <si>
    <t>пр. Коммунистический, 137</t>
  </si>
  <si>
    <t>пр. Коммунистический, 143</t>
  </si>
  <si>
    <t>пр. Коммунистический, 145</t>
  </si>
  <si>
    <t>пр. Коммунистический, 147</t>
  </si>
  <si>
    <t>пр. Коммунистический, 15</t>
  </si>
  <si>
    <t>пр. Коммунистический, 15/1</t>
  </si>
  <si>
    <t>лист.сталь.</t>
  </si>
  <si>
    <t>пр. Коммунистический, 151</t>
  </si>
  <si>
    <t>пр. Коммунистический, 155</t>
  </si>
  <si>
    <t>пр. Коммунистический, 157</t>
  </si>
  <si>
    <t>пр. Коммунистический, 158</t>
  </si>
  <si>
    <t>пр. Коммунистический, 159</t>
  </si>
  <si>
    <t>пр. Коммунистический, 160</t>
  </si>
  <si>
    <t>пр. Коммунистический, 161</t>
  </si>
  <si>
    <t>пр. Коммунистический, 162</t>
  </si>
  <si>
    <t>пр. Коммунистический, 163</t>
  </si>
  <si>
    <t>пр. Коммунистический, 164</t>
  </si>
  <si>
    <t>мет.профл</t>
  </si>
  <si>
    <t>част (укглы)</t>
  </si>
  <si>
    <t>пр. Коммунистический, 165</t>
  </si>
  <si>
    <t>пр. Коммунистический, 165/1</t>
  </si>
  <si>
    <t>профлист.</t>
  </si>
  <si>
    <t>пр. Коммунистический, 167</t>
  </si>
  <si>
    <t>пр. Коммунистический, 168</t>
  </si>
  <si>
    <t>пр. Коммунистический, 17</t>
  </si>
  <si>
    <t>пр. Коммунистический, 172</t>
  </si>
  <si>
    <t>панель.</t>
  </si>
  <si>
    <t>пр. Коммунистический, 174</t>
  </si>
  <si>
    <t>пр. Коммунистический, 174/1</t>
  </si>
  <si>
    <t>5+1</t>
  </si>
  <si>
    <t>ондулин</t>
  </si>
  <si>
    <t>пр. Коммунистический, 176</t>
  </si>
  <si>
    <t>пр. Коммунистический, 178</t>
  </si>
  <si>
    <t>пр. Коммунистический, 180</t>
  </si>
  <si>
    <t>пр. Коммунистический, 2</t>
  </si>
  <si>
    <t>пр. Коммунистический, 20</t>
  </si>
  <si>
    <t>пр. Коммунистический, 21</t>
  </si>
  <si>
    <t>пр. Коммунистический, 22</t>
  </si>
  <si>
    <t>пр. Коммунистический, 23</t>
  </si>
  <si>
    <t>пр. Коммунистический, 24</t>
  </si>
  <si>
    <t>1984/87/90/93</t>
  </si>
  <si>
    <t>проф.настил</t>
  </si>
  <si>
    <t>пр. Коммунистический, 25</t>
  </si>
  <si>
    <t>пр. Коммунистический, 28</t>
  </si>
  <si>
    <t>пр. Коммунистический, 3</t>
  </si>
  <si>
    <t>пр. Коммунистический, 30</t>
  </si>
  <si>
    <t>пр. Коммунистический, 31</t>
  </si>
  <si>
    <t>пр. Коммунистический, 33</t>
  </si>
  <si>
    <t>пр. Коммунистический, 34</t>
  </si>
  <si>
    <t>пр. Коммунистический, 36</t>
  </si>
  <si>
    <t>пр. Коммунистический, 36/1</t>
  </si>
  <si>
    <t>пр. Коммунистический, 38/1</t>
  </si>
  <si>
    <t>пр. Коммунистический, 39</t>
  </si>
  <si>
    <t>пр. Коммунистический, 43</t>
  </si>
  <si>
    <t>пр. Коммунистический, 47</t>
  </si>
  <si>
    <t>пр. Коммунистический, 49</t>
  </si>
  <si>
    <t>пр. Коммунистический, 5</t>
  </si>
  <si>
    <t>пр. Коммунистический, 51</t>
  </si>
  <si>
    <t>пр. Коммунистический, 56</t>
  </si>
  <si>
    <t>пр. Коммунистический, 59/1</t>
  </si>
  <si>
    <t>част (2-а торца)</t>
  </si>
  <si>
    <t>пр. Коммунистический, 61</t>
  </si>
  <si>
    <t>пр. Коммунистический, 65</t>
  </si>
  <si>
    <t>пр. Коммунистический, 67</t>
  </si>
  <si>
    <t>пр. Коммунистический, 69</t>
  </si>
  <si>
    <t>пр. Коммунистический, 7</t>
  </si>
  <si>
    <t>полност без утепл.</t>
  </si>
  <si>
    <t>пр. Коммунистический, 71</t>
  </si>
  <si>
    <t>пр. Коммунистический, 74</t>
  </si>
  <si>
    <t>блочн.</t>
  </si>
  <si>
    <t>пр. Коммунистический, 75</t>
  </si>
  <si>
    <t>пр. Коммунистический, 78</t>
  </si>
  <si>
    <t>пр. Коммунистический, 8</t>
  </si>
  <si>
    <t>пр. Коммунистический, 80</t>
  </si>
  <si>
    <t>пр. Коммунистический, 84/1</t>
  </si>
  <si>
    <t>пр. Коммунистический, 86</t>
  </si>
  <si>
    <t>пр. Коммунистический, 88</t>
  </si>
  <si>
    <t>пр. Коммунистический, 9</t>
  </si>
  <si>
    <t>пр. Коммунистический, 90</t>
  </si>
  <si>
    <t>пр. Коммунистический, 91</t>
  </si>
  <si>
    <t>пр. Коммунистический, 92/1</t>
  </si>
  <si>
    <t>пр. Коммунистический, 94/1</t>
  </si>
  <si>
    <r>
      <t>м</t>
    </r>
    <r>
      <rPr>
        <vertAlign val="superscript"/>
        <sz val="11"/>
        <color indexed="8"/>
        <rFont val="Times New Roman"/>
        <family val="1"/>
        <charset val="204"/>
      </rPr>
      <t>3</t>
    </r>
  </si>
  <si>
    <t>пр. Коммунистический, 95</t>
  </si>
  <si>
    <t>пр. Коммунистический, 97</t>
  </si>
  <si>
    <t>пр. Коммунистический, 99</t>
  </si>
  <si>
    <t>пр. Коммунистической, 73</t>
  </si>
  <si>
    <t>пр.Коммунистический, 109/6,1</t>
  </si>
  <si>
    <t>3+1</t>
  </si>
  <si>
    <t>пр.Коммунистический, 125</t>
  </si>
  <si>
    <t>мягк.кровля</t>
  </si>
  <si>
    <t>поливет.бетон.</t>
  </si>
  <si>
    <t>пр.Коммунистический, 129</t>
  </si>
  <si>
    <t>рулонная</t>
  </si>
  <si>
    <t>блоки</t>
  </si>
  <si>
    <t>пр.Коммунистический, 159/1</t>
  </si>
  <si>
    <t>пр.Коммунистический, 169</t>
  </si>
  <si>
    <t>пр.Коммунистический, 170</t>
  </si>
  <si>
    <t xml:space="preserve">железо </t>
  </si>
  <si>
    <t>пр.Коммунистический, 186</t>
  </si>
  <si>
    <t>пр.Коммунистический, 29</t>
  </si>
  <si>
    <t>2016г</t>
  </si>
  <si>
    <t>панел</t>
  </si>
  <si>
    <t>пр.Коммунистический, 38</t>
  </si>
  <si>
    <t>пр.Коммунистический, 45</t>
  </si>
  <si>
    <t>пр.Коммунистический, 5/1</t>
  </si>
  <si>
    <t>пр.Коммунистический, 57</t>
  </si>
  <si>
    <t>пр.Коммунистический, 59</t>
  </si>
  <si>
    <t>пр.Коммунистический, 60</t>
  </si>
  <si>
    <t>пр.Коммунистический, 66</t>
  </si>
  <si>
    <t>пр.Коммунистический, 82</t>
  </si>
  <si>
    <t>пр.Коммунистический, 92</t>
  </si>
  <si>
    <t>пр.Коммунистический, 95/1</t>
  </si>
  <si>
    <t>гибк.череп</t>
  </si>
  <si>
    <t>пр.Коммунистический,109/6,2</t>
  </si>
  <si>
    <t>пр.Коммунистический,109/6,3</t>
  </si>
  <si>
    <t>пр.Коммунистический, 27</t>
  </si>
  <si>
    <t>бетон</t>
  </si>
  <si>
    <t>ул. Алтайская, 14</t>
  </si>
  <si>
    <t>ул. Алтайская, 16</t>
  </si>
  <si>
    <t>ул. Алтайская, 18</t>
  </si>
  <si>
    <t>ул. Алтайская, 20</t>
  </si>
  <si>
    <t>ул. Алтайская, 22</t>
  </si>
  <si>
    <t>ул. Алтайская, 24</t>
  </si>
  <si>
    <t>ул. Алтайская, 26</t>
  </si>
  <si>
    <t>ул. Алтайская, 28</t>
  </si>
  <si>
    <t>ул. Алтайская, 3/1 блок АБ</t>
  </si>
  <si>
    <t>ул. Алтайская, 3/1 блок В</t>
  </si>
  <si>
    <t>ул. Алтайская, 5</t>
  </si>
  <si>
    <t>ул. Алтайская, 6</t>
  </si>
  <si>
    <t>ул. Алтайская, 8</t>
  </si>
  <si>
    <t>ул. Б. Головина, 3</t>
  </si>
  <si>
    <t>обшит без утепления</t>
  </si>
  <si>
    <t>ул. Б. Головина, 7</t>
  </si>
  <si>
    <t>ул. Барнаульская, 2</t>
  </si>
  <si>
    <t>ул. Барнаульская, 4</t>
  </si>
  <si>
    <t>ул. Барнаульская, 6</t>
  </si>
  <si>
    <t>ул. Березовая, 6</t>
  </si>
  <si>
    <t>бетон.панел</t>
  </si>
  <si>
    <t>ул. Бийская. 3</t>
  </si>
  <si>
    <t>полностью</t>
  </si>
  <si>
    <t>ул. Гастелло, 2</t>
  </si>
  <si>
    <t>газ/бетон</t>
  </si>
  <si>
    <t>ул. Заводская, 5</t>
  </si>
  <si>
    <t>ул. Заводская, 7</t>
  </si>
  <si>
    <t>ул. Заринская 22/1</t>
  </si>
  <si>
    <t>ул. Заринская 33</t>
  </si>
  <si>
    <t>ул. Заринская, 25</t>
  </si>
  <si>
    <t>кирпич,бетон</t>
  </si>
  <si>
    <t>ул. Красная,25</t>
  </si>
  <si>
    <t>ул. Красноармейская, 1</t>
  </si>
  <si>
    <t>ул. Красноармейская, 11</t>
  </si>
  <si>
    <t>ул. Ленина, 6</t>
  </si>
  <si>
    <t>ул. Ленкина, 10</t>
  </si>
  <si>
    <t>ул. Ленкина, 12</t>
  </si>
  <si>
    <t xml:space="preserve">лист.сталь </t>
  </si>
  <si>
    <t>ул. Ленкина, 2</t>
  </si>
  <si>
    <t>ул. Лисавенко, 2</t>
  </si>
  <si>
    <t>ул. Лисавенко, 4</t>
  </si>
  <si>
    <t>ул. Луговая, 122</t>
  </si>
  <si>
    <t>бет.блоки</t>
  </si>
  <si>
    <t>ул. Набережная, 10</t>
  </si>
  <si>
    <t>ул. Набережная, 12</t>
  </si>
  <si>
    <t>ул. Островского, 28</t>
  </si>
  <si>
    <t>ул. П.Кучияк, 11</t>
  </si>
  <si>
    <t>ул. П.Кучияк, 5</t>
  </si>
  <si>
    <t>ул. П.Кучияк, 7</t>
  </si>
  <si>
    <t>ул. П.Кучияк, 9</t>
  </si>
  <si>
    <t>ул. П.Сухова, 14/1</t>
  </si>
  <si>
    <t>ул. Поселковая, 10</t>
  </si>
  <si>
    <t>ул. Поселковая, 2</t>
  </si>
  <si>
    <t>ул. Поселковая, 4</t>
  </si>
  <si>
    <t>ул. Поселковая, 6</t>
  </si>
  <si>
    <t>ул. Поселковая, 8</t>
  </si>
  <si>
    <t>ул. Проточная, 10/1</t>
  </si>
  <si>
    <t>м.пог.</t>
  </si>
  <si>
    <t>резинобитумн</t>
  </si>
  <si>
    <t>ул. Северная, 5</t>
  </si>
  <si>
    <t>ул. Советская, 7/3</t>
  </si>
  <si>
    <t>газоблоки</t>
  </si>
  <si>
    <t>ул. Социалистическая, 10</t>
  </si>
  <si>
    <t>ул. Социалистическая, 12</t>
  </si>
  <si>
    <t>ул. Социалистическая, 18</t>
  </si>
  <si>
    <t>ул. Строителей, 14</t>
  </si>
  <si>
    <t>ул. Строителей, 18</t>
  </si>
  <si>
    <t>ул. Строителей, 6</t>
  </si>
  <si>
    <t>ул. Улагашева, 11</t>
  </si>
  <si>
    <t>ул. Улагашева, 16</t>
  </si>
  <si>
    <t>ул. Улагашева, 6</t>
  </si>
  <si>
    <t>ул. Ушакова, 8</t>
  </si>
  <si>
    <t>ул. Ушакова. 7</t>
  </si>
  <si>
    <t>ул. Чаптынова, 16</t>
  </si>
  <si>
    <t>ул. Чаптынова, 18</t>
  </si>
  <si>
    <t>ул. Чаптынова, 22</t>
  </si>
  <si>
    <t>ул. Чаптынова, 28</t>
  </si>
  <si>
    <t>ул. Чорос-Гуркина, 24</t>
  </si>
  <si>
    <t>ул. Чорос-Гуркина, 26</t>
  </si>
  <si>
    <t>шлако бетон</t>
  </si>
  <si>
    <t>ул. Чорос-Гуркина, 3</t>
  </si>
  <si>
    <t>ул. Чорос-Гуркина, 32</t>
  </si>
  <si>
    <t>ул. Чорос-Гуркина, 33</t>
  </si>
  <si>
    <t>ул. Чорос-Гуркина, 35</t>
  </si>
  <si>
    <t>ул. Чорос-Гуркина, 36</t>
  </si>
  <si>
    <t>ул. Чорос-Гуркина, 43</t>
  </si>
  <si>
    <t>ул. Чорос-Гуркина, 47</t>
  </si>
  <si>
    <t>ул. Чорос-Гуркина, 49</t>
  </si>
  <si>
    <t>ул. Чорос-Гуркина, 5</t>
  </si>
  <si>
    <t>ул. Чорос-Гуркина, 50</t>
  </si>
  <si>
    <t>панель</t>
  </si>
  <si>
    <t>ул. Чорос-Гуркина, 57</t>
  </si>
  <si>
    <t>ул. Чорос-Гуркина, 59</t>
  </si>
  <si>
    <t>дерев</t>
  </si>
  <si>
    <t>ул. Чорос-Гуркина, 59/1</t>
  </si>
  <si>
    <t>ул. Чорос-Гуркина, 60</t>
  </si>
  <si>
    <t>ул. Чорос-Гуркина, 68</t>
  </si>
  <si>
    <t>ул. Чорос-Гуркина, 69</t>
  </si>
  <si>
    <t>ул. Чорос-Гуркина, 7</t>
  </si>
  <si>
    <t>ул. Чорос-Гуркина, 70</t>
  </si>
  <si>
    <t>ул. Чорос-Гуркина, 72</t>
  </si>
  <si>
    <t>ул. Чорос-Гуркина, 74</t>
  </si>
  <si>
    <t>ул. Чорос-Гуркина, 8</t>
  </si>
  <si>
    <t>ул. Шебалинская, 2/1</t>
  </si>
  <si>
    <t>9,12,15</t>
  </si>
  <si>
    <t>бикрост ТКП</t>
  </si>
  <si>
    <t>кар.мон.</t>
  </si>
  <si>
    <t>ул.Алтайская, 3</t>
  </si>
  <si>
    <t>ул.Заводская, 12</t>
  </si>
  <si>
    <t>ул.Кучияк, 7 корп 2006г</t>
  </si>
  <si>
    <t>кирпич,пеноб.</t>
  </si>
  <si>
    <t>ул.Ленина, 14</t>
  </si>
  <si>
    <t>ул.Ленина, 195</t>
  </si>
  <si>
    <t>ул.Мамонтова, 15</t>
  </si>
  <si>
    <t>1986/92</t>
  </si>
  <si>
    <t>мяг.кровля.</t>
  </si>
  <si>
    <t>ул.Мичурина, 2</t>
  </si>
  <si>
    <t>проф.лист</t>
  </si>
  <si>
    <t>ул.Объездная, 18</t>
  </si>
  <si>
    <t>метал</t>
  </si>
  <si>
    <t>ул.П.Сухова, 10</t>
  </si>
  <si>
    <t>ул.П.Сухова, 12</t>
  </si>
  <si>
    <t>ул.Промышленная, 3/1 кор.3</t>
  </si>
  <si>
    <t>ул.Промышленная, 3/1 кор.4</t>
  </si>
  <si>
    <t>ул.Промышленная, 3/1 кор1</t>
  </si>
  <si>
    <t>ул.Промышленная, 3/1 кор2</t>
  </si>
  <si>
    <t>ул.Промышленная, 5/1</t>
  </si>
  <si>
    <t>ул.Строителей, 2/1</t>
  </si>
  <si>
    <t>ул.Строителей, 4</t>
  </si>
  <si>
    <t>ул.Улагашева,4</t>
  </si>
  <si>
    <t>ул.Чорос-Гуркина, 34</t>
  </si>
  <si>
    <t>ул.Чорос-Гуркина, 41</t>
  </si>
  <si>
    <t>ул.Чорос-Гуркина, 45</t>
  </si>
  <si>
    <t>ул.Чорос-Гуркина, 58</t>
  </si>
  <si>
    <t>ул.Э.Палкина, 11</t>
  </si>
  <si>
    <t>ул. Проточная, 10/1 к2</t>
  </si>
  <si>
    <t>ул. Осипенко, 37</t>
  </si>
  <si>
    <t>ул. Советская, 7/1</t>
  </si>
  <si>
    <t>монолит блоки</t>
  </si>
  <si>
    <t>ул. Советская, 7/2</t>
  </si>
  <si>
    <t>ул. Заринская, 39</t>
  </si>
  <si>
    <t>панельн</t>
  </si>
  <si>
    <t>ул. Заринская, 39 к2</t>
  </si>
  <si>
    <t>пер. Гранитный, 6</t>
  </si>
  <si>
    <t>1861.5</t>
  </si>
  <si>
    <t>349.7</t>
  </si>
  <si>
    <t>ул. Чорос-Гуркина, 7/1</t>
  </si>
  <si>
    <t>ул. Комсомольская, 12</t>
  </si>
  <si>
    <t>ул. Набережная, 6</t>
  </si>
  <si>
    <t>ул. Осипенко, 31</t>
  </si>
  <si>
    <t>103,4+406,5 (юр.л.)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</si>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</sst>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37" x14ac:knownFonts="1">
    <font>
      <sz val="9"/>
      <color theme="1"/>
      <name val="Times New Roman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vertAlign val="superscript"/>
      <sz val="1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3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164" fontId="24" fillId="0" borderId="0" applyFont="0" applyFill="0" applyBorder="0" applyAlignment="0" applyProtection="0"/>
    <xf numFmtId="0" fontId="30" fillId="0" borderId="0"/>
  </cellStyleXfs>
  <cellXfs count="349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1" fillId="0" borderId="0" xfId="1" applyFill="1"/>
    <xf numFmtId="0" fontId="2" fillId="0" borderId="0" xfId="1" applyFont="1" applyFill="1"/>
    <xf numFmtId="0" fontId="3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 wrapText="1"/>
    </xf>
    <xf numFmtId="0" fontId="5" fillId="0" borderId="0" xfId="1" applyFont="1" applyFill="1"/>
    <xf numFmtId="0" fontId="8" fillId="0" borderId="1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11" fillId="0" borderId="0" xfId="1" applyFont="1" applyFill="1"/>
    <xf numFmtId="0" fontId="10" fillId="2" borderId="1" xfId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left" vertical="center" wrapText="1"/>
    </xf>
    <xf numFmtId="0" fontId="13" fillId="0" borderId="0" xfId="1" applyFont="1" applyFill="1" applyAlignment="1">
      <alignment horizontal="left" vertical="center"/>
    </xf>
    <xf numFmtId="0" fontId="14" fillId="0" borderId="0" xfId="1" applyFont="1" applyFill="1" applyAlignment="1">
      <alignment horizontal="left" vertical="center"/>
    </xf>
    <xf numFmtId="0" fontId="12" fillId="0" borderId="0" xfId="1" applyNumberFormat="1" applyFont="1" applyFill="1" applyAlignment="1">
      <alignment horizontal="center" vertical="center" wrapText="1"/>
    </xf>
    <xf numFmtId="0" fontId="15" fillId="0" borderId="0" xfId="1" applyNumberFormat="1" applyFont="1" applyFill="1"/>
    <xf numFmtId="0" fontId="3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 wrapText="1"/>
    </xf>
    <xf numFmtId="0" fontId="16" fillId="0" borderId="0" xfId="1" applyFont="1" applyFill="1" applyAlignment="1">
      <alignment horizontal="left" vertical="center" wrapText="1"/>
    </xf>
    <xf numFmtId="0" fontId="1" fillId="0" borderId="0" xfId="1" applyFill="1" applyAlignment="1">
      <alignment horizontal="left"/>
    </xf>
    <xf numFmtId="0" fontId="8" fillId="0" borderId="2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9" fillId="0" borderId="0" xfId="1" applyFont="1" applyFill="1"/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8" fillId="0" borderId="0" xfId="1" applyFont="1" applyFill="1" applyAlignment="1">
      <alignment horizontal="left" vertical="center" wrapText="1"/>
    </xf>
    <xf numFmtId="0" fontId="8" fillId="0" borderId="0" xfId="1" applyNumberFormat="1" applyFont="1" applyFill="1" applyAlignment="1">
      <alignment horizontal="left" vertical="center" wrapText="1"/>
    </xf>
    <xf numFmtId="0" fontId="1" fillId="0" borderId="0" xfId="1" applyNumberFormat="1" applyFill="1" applyAlignment="1">
      <alignment horizontal="left"/>
    </xf>
    <xf numFmtId="0" fontId="3" fillId="0" borderId="0" xfId="1" applyNumberFormat="1" applyFont="1" applyFill="1" applyAlignment="1">
      <alignment horizontal="left" vertical="center" wrapText="1"/>
    </xf>
    <xf numFmtId="0" fontId="17" fillId="0" borderId="0" xfId="1" applyFont="1" applyFill="1" applyAlignment="1">
      <alignment horizontal="left" vertical="center"/>
    </xf>
    <xf numFmtId="0" fontId="17" fillId="0" borderId="0" xfId="1" applyFont="1" applyFill="1" applyAlignment="1">
      <alignment horizontal="left" vertical="center" wrapText="1"/>
    </xf>
    <xf numFmtId="0" fontId="17" fillId="0" borderId="0" xfId="1" applyNumberFormat="1" applyFont="1" applyFill="1" applyAlignment="1">
      <alignment horizontal="left" vertical="center" wrapText="1"/>
    </xf>
    <xf numFmtId="0" fontId="17" fillId="0" borderId="0" xfId="1" applyFont="1" applyFill="1" applyAlignment="1">
      <alignment horizontal="center" vertical="center" wrapText="1"/>
    </xf>
    <xf numFmtId="0" fontId="18" fillId="0" borderId="0" xfId="1" applyFont="1" applyFill="1"/>
    <xf numFmtId="0" fontId="7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1" fillId="2" borderId="0" xfId="1" applyFill="1"/>
    <xf numFmtId="0" fontId="21" fillId="0" borderId="1" xfId="1" applyFont="1" applyFill="1" applyBorder="1" applyAlignment="1">
      <alignment horizontal="center" vertical="center" wrapText="1"/>
    </xf>
    <xf numFmtId="0" fontId="21" fillId="0" borderId="1" xfId="1" applyNumberFormat="1" applyFont="1" applyFill="1" applyBorder="1" applyAlignment="1">
      <alignment horizontal="center" vertical="center" wrapText="1"/>
    </xf>
    <xf numFmtId="49" fontId="22" fillId="0" borderId="1" xfId="1" applyNumberFormat="1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center" vertical="center" wrapText="1"/>
    </xf>
    <xf numFmtId="49" fontId="22" fillId="0" borderId="1" xfId="1" applyNumberFormat="1" applyFont="1" applyFill="1" applyBorder="1"/>
    <xf numFmtId="49" fontId="2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wrapText="1"/>
    </xf>
    <xf numFmtId="0" fontId="22" fillId="0" borderId="0" xfId="1" applyFont="1" applyFill="1"/>
    <xf numFmtId="0" fontId="19" fillId="0" borderId="0" xfId="1" applyFont="1" applyFill="1"/>
    <xf numFmtId="0" fontId="8" fillId="0" borderId="1" xfId="1" applyFont="1" applyFill="1" applyBorder="1"/>
    <xf numFmtId="0" fontId="8" fillId="0" borderId="1" xfId="1" applyFont="1" applyFill="1" applyBorder="1" applyAlignment="1">
      <alignment horizontal="right" vertical="center" wrapText="1"/>
    </xf>
    <xf numFmtId="0" fontId="8" fillId="0" borderId="1" xfId="1" applyNumberFormat="1" applyFont="1" applyFill="1" applyBorder="1" applyAlignment="1">
      <alignment horizontal="right" vertical="center" wrapText="1"/>
    </xf>
    <xf numFmtId="49" fontId="8" fillId="0" borderId="1" xfId="1" applyNumberFormat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/>
    <xf numFmtId="2" fontId="8" fillId="0" borderId="1" xfId="1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4" fontId="8" fillId="0" borderId="1" xfId="1" applyNumberFormat="1" applyFont="1" applyFill="1" applyBorder="1" applyAlignment="1">
      <alignment horizontal="right" vertical="center" wrapText="1"/>
    </xf>
    <xf numFmtId="0" fontId="9" fillId="0" borderId="0" xfId="1" applyFont="1" applyFill="1" applyBorder="1"/>
    <xf numFmtId="0" fontId="9" fillId="0" borderId="0" xfId="1" applyFont="1" applyAlignment="1">
      <alignment horizontal="left" vertical="center" wrapText="1"/>
    </xf>
    <xf numFmtId="0" fontId="8" fillId="0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horizontal="left"/>
    </xf>
    <xf numFmtId="0" fontId="9" fillId="0" borderId="0" xfId="1" applyNumberFormat="1" applyFont="1" applyFill="1" applyAlignment="1">
      <alignment horizontal="left"/>
    </xf>
    <xf numFmtId="2" fontId="7" fillId="0" borderId="1" xfId="1" applyNumberFormat="1" applyFont="1" applyFill="1" applyBorder="1" applyAlignment="1">
      <alignment horizontal="right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164" fontId="8" fillId="0" borderId="1" xfId="2" applyFont="1" applyFill="1" applyBorder="1" applyAlignment="1">
      <alignment horizontal="center" vertical="center" wrapText="1"/>
    </xf>
    <xf numFmtId="164" fontId="8" fillId="0" borderId="1" xfId="2" applyFont="1" applyFill="1" applyBorder="1" applyAlignment="1">
      <alignment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/>
    <xf numFmtId="0" fontId="8" fillId="0" borderId="0" xfId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center" vertical="center"/>
    </xf>
    <xf numFmtId="2" fontId="7" fillId="0" borderId="3" xfId="1" applyNumberFormat="1" applyFont="1" applyFill="1" applyBorder="1" applyAlignment="1">
      <alignment horizontal="right" vertical="center" wrapText="1"/>
    </xf>
    <xf numFmtId="0" fontId="7" fillId="0" borderId="1" xfId="1" applyFont="1" applyFill="1" applyBorder="1" applyAlignment="1">
      <alignment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top" wrapText="1"/>
    </xf>
    <xf numFmtId="0" fontId="8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right" vertical="center" wrapText="1"/>
    </xf>
    <xf numFmtId="0" fontId="8" fillId="0" borderId="1" xfId="1" applyFont="1" applyBorder="1" applyAlignment="1">
      <alignment horizontal="right" vertical="center" wrapText="1"/>
    </xf>
    <xf numFmtId="0" fontId="25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right" vertical="center" wrapText="1"/>
    </xf>
    <xf numFmtId="49" fontId="7" fillId="0" borderId="1" xfId="1" applyNumberFormat="1" applyFont="1" applyBorder="1" applyAlignment="1">
      <alignment horizontal="right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" fillId="0" borderId="0" xfId="1"/>
    <xf numFmtId="0" fontId="3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2" fontId="21" fillId="0" borderId="1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" fillId="0" borderId="0" xfId="1" applyBorder="1" applyAlignment="1">
      <alignment horizontal="left"/>
    </xf>
    <xf numFmtId="0" fontId="1" fillId="0" borderId="0" xfId="1" applyFill="1" applyBorder="1" applyAlignment="1">
      <alignment horizontal="left"/>
    </xf>
    <xf numFmtId="0" fontId="1" fillId="0" borderId="0" xfId="1" applyAlignment="1">
      <alignment horizontal="left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0" fontId="11" fillId="0" borderId="0" xfId="1" applyFont="1" applyBorder="1"/>
    <xf numFmtId="2" fontId="10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1" fillId="0" borderId="0" xfId="1" applyBorder="1"/>
    <xf numFmtId="0" fontId="3" fillId="0" borderId="1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2" fontId="26" fillId="0" borderId="1" xfId="1" applyNumberFormat="1" applyFont="1" applyFill="1" applyBorder="1" applyAlignment="1">
      <alignment horizontal="center" vertical="center" wrapText="1"/>
    </xf>
    <xf numFmtId="2" fontId="26" fillId="2" borderId="1" xfId="1" applyNumberFormat="1" applyFont="1" applyFill="1" applyBorder="1" applyAlignment="1">
      <alignment horizontal="right" vertical="center" wrapText="1"/>
    </xf>
    <xf numFmtId="2" fontId="26" fillId="0" borderId="1" xfId="1" applyNumberFormat="1" applyFont="1" applyBorder="1" applyAlignment="1">
      <alignment horizontal="right" vertical="center" wrapText="1"/>
    </xf>
    <xf numFmtId="0" fontId="3" fillId="0" borderId="1" xfId="1" applyFont="1" applyBorder="1" applyAlignment="1">
      <alignment horizontal="right" vertical="center" wrapText="1"/>
    </xf>
    <xf numFmtId="0" fontId="3" fillId="0" borderId="0" xfId="1" applyFont="1" applyFill="1" applyAlignment="1">
      <alignment horizontal="center" vertical="center"/>
    </xf>
    <xf numFmtId="49" fontId="26" fillId="0" borderId="1" xfId="1" applyNumberFormat="1" applyFont="1" applyBorder="1" applyAlignment="1">
      <alignment horizontal="right" vertical="center" wrapText="1"/>
    </xf>
    <xf numFmtId="49" fontId="26" fillId="0" borderId="1" xfId="1" applyNumberFormat="1" applyFont="1" applyFill="1" applyBorder="1" applyAlignment="1">
      <alignment horizontal="right" vertical="center" wrapText="1"/>
    </xf>
    <xf numFmtId="2" fontId="26" fillId="0" borderId="1" xfId="1" applyNumberFormat="1" applyFont="1" applyFill="1" applyBorder="1" applyAlignment="1">
      <alignment horizontal="right" vertical="center" wrapText="1"/>
    </xf>
    <xf numFmtId="0" fontId="26" fillId="0" borderId="1" xfId="1" applyFont="1" applyBorder="1" applyAlignment="1">
      <alignment horizontal="left" vertical="center" wrapText="1"/>
    </xf>
    <xf numFmtId="0" fontId="26" fillId="0" borderId="1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2" fontId="26" fillId="2" borderId="3" xfId="1" applyNumberFormat="1" applyFont="1" applyFill="1" applyBorder="1" applyAlignment="1">
      <alignment horizontal="right" vertical="center" wrapText="1"/>
    </xf>
    <xf numFmtId="2" fontId="26" fillId="0" borderId="3" xfId="1" applyNumberFormat="1" applyFont="1" applyFill="1" applyBorder="1" applyAlignment="1">
      <alignment horizontal="right" vertical="center" wrapText="1"/>
    </xf>
    <xf numFmtId="2" fontId="26" fillId="0" borderId="3" xfId="1" applyNumberFormat="1" applyFont="1" applyBorder="1" applyAlignment="1">
      <alignment horizontal="right" vertical="center" wrapText="1"/>
    </xf>
    <xf numFmtId="0" fontId="26" fillId="0" borderId="1" xfId="1" applyFont="1" applyBorder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vertical="center" wrapText="1"/>
    </xf>
    <xf numFmtId="0" fontId="26" fillId="0" borderId="1" xfId="1" applyFont="1" applyFill="1" applyBorder="1" applyAlignment="1">
      <alignment horizontal="center" vertical="top" wrapText="1"/>
    </xf>
    <xf numFmtId="0" fontId="27" fillId="0" borderId="1" xfId="1" applyFont="1" applyFill="1" applyBorder="1" applyAlignment="1">
      <alignment horizontal="center" vertical="center" wrapText="1"/>
    </xf>
    <xf numFmtId="2" fontId="27" fillId="0" borderId="1" xfId="1" applyNumberFormat="1" applyFont="1" applyBorder="1" applyAlignment="1">
      <alignment horizontal="center" vertical="center" wrapText="1"/>
    </xf>
    <xf numFmtId="0" fontId="26" fillId="0" borderId="1" xfId="1" applyNumberFormat="1" applyFont="1" applyBorder="1" applyAlignment="1">
      <alignment horizontal="center" vertical="center" wrapText="1"/>
    </xf>
    <xf numFmtId="2" fontId="26" fillId="0" borderId="1" xfId="1" applyNumberFormat="1" applyFont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/>
    <xf numFmtId="0" fontId="6" fillId="0" borderId="0" xfId="1" applyFont="1" applyFill="1" applyAlignment="1">
      <alignment horizontal="center" vertical="center" wrapText="1"/>
    </xf>
    <xf numFmtId="4" fontId="6" fillId="0" borderId="0" xfId="1" applyNumberFormat="1" applyFont="1" applyFill="1" applyAlignment="1">
      <alignment horizontal="left" vertical="center" wrapText="1"/>
    </xf>
    <xf numFmtId="0" fontId="1" fillId="0" borderId="0" xfId="1" applyFont="1" applyFill="1"/>
    <xf numFmtId="0" fontId="3" fillId="2" borderId="0" xfId="1" applyFont="1" applyFill="1" applyAlignment="1">
      <alignment horizontal="left" vertical="center" wrapText="1"/>
    </xf>
    <xf numFmtId="4" fontId="3" fillId="2" borderId="0" xfId="1" applyNumberFormat="1" applyFont="1" applyFill="1" applyAlignment="1">
      <alignment horizontal="left" vertical="center" wrapText="1"/>
    </xf>
    <xf numFmtId="0" fontId="3" fillId="2" borderId="0" xfId="1" applyFont="1" applyFill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16" fontId="6" fillId="2" borderId="1" xfId="1" applyNumberFormat="1" applyFont="1" applyFill="1" applyBorder="1" applyAlignment="1">
      <alignment horizontal="center" vertical="center"/>
    </xf>
    <xf numFmtId="2" fontId="11" fillId="2" borderId="1" xfId="1" applyNumberFormat="1" applyFont="1" applyFill="1" applyBorder="1" applyAlignment="1">
      <alignment horizontal="center" vertical="center"/>
    </xf>
    <xf numFmtId="49" fontId="15" fillId="0" borderId="0" xfId="1" applyNumberFormat="1" applyFont="1" applyFill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15" fillId="2" borderId="0" xfId="1" applyFont="1" applyFill="1" applyAlignment="1">
      <alignment horizontal="center" vertical="center"/>
    </xf>
    <xf numFmtId="4" fontId="15" fillId="2" borderId="0" xfId="1" applyNumberFormat="1" applyFont="1" applyFill="1" applyAlignment="1">
      <alignment horizontal="center" vertical="center"/>
    </xf>
    <xf numFmtId="4" fontId="15" fillId="0" borderId="0" xfId="1" applyNumberFormat="1" applyFont="1" applyFill="1" applyAlignment="1">
      <alignment horizontal="center" vertical="center" wrapText="1"/>
    </xf>
    <xf numFmtId="4" fontId="15" fillId="0" borderId="0" xfId="1" applyNumberFormat="1" applyFont="1" applyFill="1" applyAlignment="1">
      <alignment horizontal="center" vertical="center"/>
    </xf>
    <xf numFmtId="49" fontId="1" fillId="0" borderId="0" xfId="1" applyNumberFormat="1" applyFont="1" applyFill="1"/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horizontal="center"/>
    </xf>
    <xf numFmtId="0" fontId="1" fillId="2" borderId="0" xfId="1" applyFont="1" applyFill="1" applyAlignment="1">
      <alignment horizontal="left"/>
    </xf>
    <xf numFmtId="0" fontId="1" fillId="0" borderId="0" xfId="1" applyFont="1" applyFill="1" applyAlignment="1">
      <alignment horizontal="left" wrapText="1"/>
    </xf>
    <xf numFmtId="0" fontId="1" fillId="2" borderId="0" xfId="1" applyFont="1" applyFill="1"/>
    <xf numFmtId="0" fontId="3" fillId="0" borderId="0" xfId="3" applyFont="1" applyFill="1" applyAlignment="1">
      <alignment horizontal="center" vertical="center" wrapText="1"/>
    </xf>
    <xf numFmtId="0" fontId="30" fillId="0" borderId="0" xfId="3" applyFill="1"/>
    <xf numFmtId="49" fontId="30" fillId="0" borderId="0" xfId="3" applyNumberFormat="1" applyFill="1"/>
    <xf numFmtId="0" fontId="3" fillId="0" borderId="0" xfId="3" applyFont="1" applyFill="1" applyAlignment="1">
      <alignment horizontal="left" vertical="center" wrapText="1"/>
    </xf>
    <xf numFmtId="4" fontId="3" fillId="0" borderId="0" xfId="3" applyNumberFormat="1" applyFont="1" applyFill="1" applyAlignment="1">
      <alignment horizontal="left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center" wrapText="1"/>
    </xf>
    <xf numFmtId="0" fontId="31" fillId="0" borderId="0" xfId="3" applyFont="1" applyFill="1" applyAlignment="1">
      <alignment horizontal="center"/>
    </xf>
    <xf numFmtId="0" fontId="7" fillId="0" borderId="9" xfId="3" applyFont="1" applyFill="1" applyBorder="1" applyAlignment="1">
      <alignment horizontal="center" vertical="center" wrapText="1"/>
    </xf>
    <xf numFmtId="4" fontId="7" fillId="0" borderId="9" xfId="3" applyNumberFormat="1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31" fillId="0" borderId="0" xfId="3" applyFont="1" applyFill="1" applyBorder="1" applyAlignment="1">
      <alignment horizontal="center"/>
    </xf>
    <xf numFmtId="0" fontId="8" fillId="0" borderId="9" xfId="3" applyFont="1" applyFill="1" applyBorder="1" applyAlignment="1">
      <alignment horizontal="center"/>
    </xf>
    <xf numFmtId="0" fontId="8" fillId="0" borderId="9" xfId="3" applyNumberFormat="1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/>
    </xf>
    <xf numFmtId="0" fontId="8" fillId="0" borderId="0" xfId="3" applyFont="1" applyFill="1" applyAlignment="1">
      <alignment horizontal="center"/>
    </xf>
    <xf numFmtId="49" fontId="6" fillId="0" borderId="9" xfId="3" applyNumberFormat="1" applyFont="1" applyFill="1" applyBorder="1" applyAlignment="1">
      <alignment horizontal="right"/>
    </xf>
    <xf numFmtId="0" fontId="6" fillId="0" borderId="9" xfId="3" applyFont="1" applyFill="1" applyBorder="1" applyAlignment="1">
      <alignment horizontal="left" vertical="center" wrapText="1"/>
    </xf>
    <xf numFmtId="0" fontId="6" fillId="0" borderId="9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right" vertical="center" wrapText="1"/>
    </xf>
    <xf numFmtId="4" fontId="6" fillId="0" borderId="9" xfId="3" applyNumberFormat="1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30" fillId="0" borderId="0" xfId="3" applyFill="1" applyBorder="1"/>
    <xf numFmtId="1" fontId="6" fillId="0" borderId="9" xfId="3" applyNumberFormat="1" applyFont="1" applyFill="1" applyBorder="1"/>
    <xf numFmtId="0" fontId="6" fillId="0" borderId="9" xfId="3" applyFont="1" applyFill="1" applyBorder="1" applyAlignment="1">
      <alignment horizontal="left" vertical="center"/>
    </xf>
    <xf numFmtId="0" fontId="6" fillId="0" borderId="9" xfId="3" applyFont="1" applyFill="1" applyBorder="1" applyAlignment="1">
      <alignment horizontal="right" vertical="center"/>
    </xf>
    <xf numFmtId="0" fontId="6" fillId="0" borderId="9" xfId="3" applyFont="1" applyFill="1" applyBorder="1" applyAlignment="1">
      <alignment horizontal="right"/>
    </xf>
    <xf numFmtId="4" fontId="6" fillId="0" borderId="9" xfId="3" applyNumberFormat="1" applyFont="1" applyFill="1" applyBorder="1" applyAlignment="1">
      <alignment horizontal="right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165" fontId="6" fillId="0" borderId="9" xfId="3" applyNumberFormat="1" applyFont="1" applyFill="1" applyBorder="1" applyAlignment="1">
      <alignment horizontal="right" vertical="center" wrapText="1"/>
    </xf>
    <xf numFmtId="0" fontId="6" fillId="2" borderId="9" xfId="3" applyFont="1" applyFill="1" applyBorder="1" applyAlignment="1">
      <alignment horizontal="right" vertical="center" wrapText="1"/>
    </xf>
    <xf numFmtId="4" fontId="6" fillId="2" borderId="9" xfId="3" applyNumberFormat="1" applyFont="1" applyFill="1" applyBorder="1" applyAlignment="1">
      <alignment horizontal="right" vertical="center" wrapText="1"/>
    </xf>
    <xf numFmtId="0" fontId="6" fillId="0" borderId="9" xfId="3" applyFont="1" applyFill="1" applyBorder="1" applyAlignment="1">
      <alignment horizontal="center" vertical="center"/>
    </xf>
    <xf numFmtId="0" fontId="10" fillId="0" borderId="9" xfId="3" applyFont="1" applyFill="1" applyBorder="1" applyAlignment="1">
      <alignment horizontal="left" vertical="center" wrapText="1"/>
    </xf>
    <xf numFmtId="0" fontId="10" fillId="0" borderId="9" xfId="3" applyFont="1" applyFill="1" applyBorder="1" applyAlignment="1">
      <alignment horizontal="center" vertical="center" wrapText="1"/>
    </xf>
    <xf numFmtId="0" fontId="10" fillId="0" borderId="9" xfId="3" applyFont="1" applyFill="1" applyBorder="1" applyAlignment="1">
      <alignment horizontal="right" vertical="center" wrapText="1"/>
    </xf>
    <xf numFmtId="4" fontId="10" fillId="0" borderId="9" xfId="3" applyNumberFormat="1" applyFont="1" applyFill="1" applyBorder="1" applyAlignment="1">
      <alignment horizontal="right" vertical="center" wrapText="1"/>
    </xf>
    <xf numFmtId="0" fontId="26" fillId="0" borderId="0" xfId="3" applyFont="1" applyFill="1" applyBorder="1" applyAlignment="1">
      <alignment horizontal="right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34" fillId="0" borderId="0" xfId="3" applyFont="1" applyFill="1" applyBorder="1"/>
    <xf numFmtId="0" fontId="34" fillId="0" borderId="0" xfId="3" applyFont="1" applyFill="1"/>
    <xf numFmtId="0" fontId="6" fillId="2" borderId="9" xfId="3" applyFont="1" applyFill="1" applyBorder="1" applyAlignment="1">
      <alignment horizontal="left" vertical="center"/>
    </xf>
    <xf numFmtId="0" fontId="6" fillId="2" borderId="9" xfId="3" applyFont="1" applyFill="1" applyBorder="1" applyAlignment="1">
      <alignment horizontal="right"/>
    </xf>
    <xf numFmtId="165" fontId="6" fillId="2" borderId="9" xfId="3" applyNumberFormat="1" applyFont="1" applyFill="1" applyBorder="1" applyAlignment="1">
      <alignment horizontal="right" vertical="center" wrapText="1"/>
    </xf>
    <xf numFmtId="0" fontId="30" fillId="0" borderId="9" xfId="3" applyFill="1" applyBorder="1" applyAlignment="1">
      <alignment horizontal="right"/>
    </xf>
    <xf numFmtId="0" fontId="35" fillId="0" borderId="9" xfId="3" applyFont="1" applyFill="1" applyBorder="1" applyAlignment="1">
      <alignment horizontal="right" vertical="center" wrapText="1"/>
    </xf>
    <xf numFmtId="1" fontId="6" fillId="0" borderId="10" xfId="3" applyNumberFormat="1" applyFont="1" applyFill="1" applyBorder="1"/>
    <xf numFmtId="0" fontId="6" fillId="0" borderId="10" xfId="3" applyFont="1" applyFill="1" applyBorder="1" applyAlignment="1">
      <alignment horizontal="left" vertical="center" wrapText="1"/>
    </xf>
    <xf numFmtId="0" fontId="6" fillId="0" borderId="10" xfId="3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4" fontId="6" fillId="0" borderId="10" xfId="3" applyNumberFormat="1" applyFont="1" applyFill="1" applyBorder="1" applyAlignment="1">
      <alignment horizontal="right" vertical="center" wrapText="1"/>
    </xf>
    <xf numFmtId="1" fontId="6" fillId="0" borderId="1" xfId="3" applyNumberFormat="1" applyFont="1" applyFill="1" applyBorder="1"/>
    <xf numFmtId="0" fontId="6" fillId="0" borderId="1" xfId="3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center" wrapText="1"/>
    </xf>
    <xf numFmtId="0" fontId="6" fillId="0" borderId="1" xfId="3" applyFont="1" applyFill="1" applyBorder="1" applyAlignment="1">
      <alignment horizontal="right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30" fillId="0" borderId="9" xfId="3" applyFill="1" applyBorder="1"/>
    <xf numFmtId="4" fontId="6" fillId="0" borderId="1" xfId="3" applyNumberFormat="1" applyFont="1" applyFill="1" applyBorder="1" applyAlignment="1">
      <alignment horizontal="right" vertical="center" wrapText="1"/>
    </xf>
    <xf numFmtId="1" fontId="6" fillId="2" borderId="1" xfId="3" applyNumberFormat="1" applyFont="1" applyFill="1" applyBorder="1"/>
    <xf numFmtId="0" fontId="6" fillId="2" borderId="1" xfId="3" applyFont="1" applyFill="1" applyBorder="1" applyAlignment="1">
      <alignment horizontal="left" vertical="center" wrapText="1"/>
    </xf>
    <xf numFmtId="0" fontId="6" fillId="2" borderId="1" xfId="3" applyFont="1" applyFill="1" applyBorder="1" applyAlignment="1">
      <alignment horizontal="center" wrapText="1"/>
    </xf>
    <xf numFmtId="0" fontId="6" fillId="2" borderId="1" xfId="3" applyFont="1" applyFill="1" applyBorder="1" applyAlignment="1">
      <alignment horizontal="right" vertical="center" wrapText="1"/>
    </xf>
    <xf numFmtId="4" fontId="6" fillId="2" borderId="1" xfId="3" applyNumberFormat="1" applyFont="1" applyFill="1" applyBorder="1" applyAlignment="1">
      <alignment horizontal="right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right" vertical="center" wrapText="1"/>
    </xf>
    <xf numFmtId="0" fontId="3" fillId="2" borderId="0" xfId="3" applyFont="1" applyFill="1" applyBorder="1" applyAlignment="1">
      <alignment horizontal="center" vertical="center" wrapText="1"/>
    </xf>
    <xf numFmtId="0" fontId="30" fillId="2" borderId="0" xfId="3" applyFill="1" applyBorder="1"/>
    <xf numFmtId="1" fontId="6" fillId="2" borderId="1" xfId="3" applyNumberFormat="1" applyFont="1" applyFill="1" applyBorder="1" applyAlignment="1">
      <alignment horizontal="right"/>
    </xf>
    <xf numFmtId="0" fontId="6" fillId="2" borderId="1" xfId="3" applyFont="1" applyFill="1" applyBorder="1" applyAlignment="1">
      <alignment horizontal="right" wrapText="1"/>
    </xf>
    <xf numFmtId="0" fontId="30" fillId="2" borderId="0" xfId="3" applyFill="1" applyBorder="1" applyAlignment="1">
      <alignment horizontal="right"/>
    </xf>
    <xf numFmtId="0" fontId="15" fillId="0" borderId="1" xfId="3" applyFont="1" applyFill="1" applyBorder="1" applyAlignment="1">
      <alignment horizontal="left" vertical="center" wrapText="1"/>
    </xf>
    <xf numFmtId="49" fontId="15" fillId="0" borderId="1" xfId="3" applyNumberFormat="1" applyFont="1" applyFill="1" applyBorder="1"/>
    <xf numFmtId="0" fontId="15" fillId="0" borderId="1" xfId="3" applyFont="1" applyFill="1" applyBorder="1" applyAlignment="1">
      <alignment horizontal="center" vertical="center" wrapText="1"/>
    </xf>
    <xf numFmtId="165" fontId="15" fillId="0" borderId="1" xfId="3" applyNumberFormat="1" applyFont="1" applyFill="1" applyBorder="1" applyAlignment="1">
      <alignment horizontal="center" vertical="center" wrapText="1"/>
    </xf>
    <xf numFmtId="4" fontId="15" fillId="0" borderId="1" xfId="3" applyNumberFormat="1" applyFont="1" applyFill="1" applyBorder="1" applyAlignment="1">
      <alignment horizontal="center" vertical="center" wrapText="1"/>
    </xf>
    <xf numFmtId="1" fontId="15" fillId="0" borderId="1" xfId="3" applyNumberFormat="1" applyFont="1" applyFill="1" applyBorder="1" applyAlignment="1">
      <alignment horizontal="center" vertical="center" wrapText="1"/>
    </xf>
    <xf numFmtId="49" fontId="6" fillId="0" borderId="0" xfId="3" applyNumberFormat="1" applyFont="1" applyFill="1"/>
    <xf numFmtId="0" fontId="6" fillId="0" borderId="0" xfId="3" applyFont="1" applyFill="1" applyAlignment="1">
      <alignment horizontal="left" vertical="center" wrapText="1"/>
    </xf>
    <xf numFmtId="0" fontId="6" fillId="0" borderId="0" xfId="3" applyFont="1" applyFill="1" applyAlignment="1">
      <alignment horizontal="right" vertical="center" wrapText="1"/>
    </xf>
    <xf numFmtId="4" fontId="6" fillId="0" borderId="0" xfId="3" applyNumberFormat="1" applyFont="1" applyFill="1" applyAlignment="1">
      <alignment horizontal="right" vertical="center" wrapText="1"/>
    </xf>
    <xf numFmtId="165" fontId="6" fillId="0" borderId="0" xfId="3" applyNumberFormat="1" applyFont="1" applyFill="1" applyAlignment="1">
      <alignment horizontal="left" vertical="center" wrapText="1"/>
    </xf>
    <xf numFmtId="4" fontId="6" fillId="0" borderId="0" xfId="3" applyNumberFormat="1" applyFont="1" applyFill="1" applyAlignment="1">
      <alignment horizontal="left" vertical="center" wrapText="1"/>
    </xf>
    <xf numFmtId="0" fontId="6" fillId="0" borderId="0" xfId="3" applyFont="1" applyFill="1" applyAlignment="1">
      <alignment horizontal="center" vertical="center" wrapText="1"/>
    </xf>
    <xf numFmtId="0" fontId="36" fillId="0" borderId="0" xfId="3" applyFont="1" applyAlignment="1">
      <alignment horizontal="justify"/>
    </xf>
    <xf numFmtId="0" fontId="36" fillId="0" borderId="0" xfId="3" applyFont="1"/>
    <xf numFmtId="0" fontId="30" fillId="0" borderId="0" xfId="3" applyFill="1" applyAlignment="1">
      <alignment horizontal="left"/>
    </xf>
    <xf numFmtId="4" fontId="30" fillId="0" borderId="0" xfId="3" applyNumberFormat="1" applyFill="1" applyAlignment="1">
      <alignment horizontal="left"/>
    </xf>
    <xf numFmtId="0" fontId="30" fillId="0" borderId="0" xfId="3" applyFont="1" applyFill="1" applyAlignment="1">
      <alignment horizontal="left"/>
    </xf>
    <xf numFmtId="0" fontId="30" fillId="0" borderId="0" xfId="3" applyFont="1" applyFill="1"/>
    <xf numFmtId="0" fontId="9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wrapText="1"/>
    </xf>
    <xf numFmtId="0" fontId="8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2" borderId="0" xfId="1" applyFont="1" applyFill="1" applyAlignment="1">
      <alignment horizontal="center"/>
    </xf>
    <xf numFmtId="49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wrapText="1"/>
    </xf>
    <xf numFmtId="0" fontId="9" fillId="2" borderId="0" xfId="1" applyFont="1" applyFill="1"/>
    <xf numFmtId="0" fontId="28" fillId="2" borderId="1" xfId="1" applyFont="1" applyFill="1" applyBorder="1" applyAlignment="1">
      <alignment horizontal="left" vertical="center" wrapText="1"/>
    </xf>
    <xf numFmtId="0" fontId="28" fillId="2" borderId="1" xfId="1" applyFont="1" applyFill="1" applyBorder="1" applyAlignment="1">
      <alignment horizontal="center" wrapText="1"/>
    </xf>
    <xf numFmtId="0" fontId="28" fillId="2" borderId="1" xfId="1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horizontal="center" vertical="center"/>
    </xf>
    <xf numFmtId="9" fontId="28" fillId="2" borderId="1" xfId="1" applyNumberFormat="1" applyFont="1" applyFill="1" applyBorder="1" applyAlignment="1">
      <alignment horizontal="center" vertical="center" wrapText="1"/>
    </xf>
    <xf numFmtId="0" fontId="29" fillId="2" borderId="0" xfId="1" applyFont="1" applyFill="1"/>
    <xf numFmtId="0" fontId="6" fillId="2" borderId="7" xfId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11" fillId="2" borderId="0" xfId="1" applyFont="1" applyFill="1"/>
    <xf numFmtId="0" fontId="6" fillId="0" borderId="0" xfId="3" applyFont="1" applyFill="1" applyBorder="1" applyAlignment="1">
      <alignment horizontal="left"/>
    </xf>
    <xf numFmtId="49" fontId="6" fillId="0" borderId="9" xfId="3" applyNumberFormat="1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0" fontId="26" fillId="0" borderId="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left"/>
    </xf>
    <xf numFmtId="0" fontId="19" fillId="0" borderId="0" xfId="1" applyFont="1" applyFill="1" applyAlignment="1">
      <alignment horizontal="left"/>
    </xf>
    <xf numFmtId="0" fontId="8" fillId="0" borderId="5" xfId="1" applyFont="1" applyFill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wrapText="1"/>
    </xf>
    <xf numFmtId="0" fontId="19" fillId="0" borderId="0" xfId="1" applyNumberFormat="1" applyFont="1" applyFill="1" applyAlignment="1">
      <alignment horizontal="left" vertical="center" wrapText="1"/>
    </xf>
    <xf numFmtId="0" fontId="23" fillId="0" borderId="0" xfId="1" applyFont="1" applyAlignment="1">
      <alignment horizontal="left" vertical="center" wrapText="1"/>
    </xf>
    <xf numFmtId="0" fontId="8" fillId="0" borderId="0" xfId="1" applyFont="1" applyFill="1" applyAlignment="1">
      <alignment horizontal="center" vertical="center" wrapText="1"/>
    </xf>
    <xf numFmtId="0" fontId="19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left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8"/>
  <sheetViews>
    <sheetView zoomScale="90" zoomScaleNormal="90" workbookViewId="0">
      <pane xSplit="2" ySplit="5" topLeftCell="C234" activePane="bottomRight" state="frozen"/>
      <selection pane="topRight" activeCell="AD1" sqref="AD1"/>
      <selection pane="bottomLeft" activeCell="A203" sqref="A203"/>
      <selection pane="bottomRight" activeCell="J240" sqref="J240"/>
    </sheetView>
  </sheetViews>
  <sheetFormatPr defaultRowHeight="12.75" x14ac:dyDescent="0.2"/>
  <cols>
    <col min="1" max="1" width="5.6640625" style="205" customWidth="1"/>
    <col min="2" max="2" width="33.1640625" style="290" customWidth="1"/>
    <col min="3" max="3" width="7.6640625" style="290" customWidth="1"/>
    <col min="4" max="4" width="7.83203125" style="290" customWidth="1"/>
    <col min="5" max="5" width="10" style="290" customWidth="1"/>
    <col min="6" max="7" width="9.1640625" style="290" customWidth="1"/>
    <col min="8" max="8" width="8.33203125" style="290" customWidth="1"/>
    <col min="9" max="9" width="10.5" style="290" customWidth="1"/>
    <col min="10" max="10" width="13.5" style="290" customWidth="1"/>
    <col min="11" max="11" width="12.83203125" style="291" customWidth="1"/>
    <col min="12" max="12" width="12.83203125" style="290" customWidth="1"/>
    <col min="13" max="13" width="7.33203125" style="292" customWidth="1"/>
    <col min="14" max="14" width="9.6640625" style="293" customWidth="1"/>
    <col min="15" max="30" width="11.5" style="293" customWidth="1"/>
    <col min="31" max="31" width="8.1640625" style="204" customWidth="1"/>
    <col min="32" max="32" width="7.1640625" style="204" customWidth="1"/>
    <col min="33" max="33" width="13.6640625" style="204" customWidth="1"/>
    <col min="34" max="34" width="9.83203125" style="204" customWidth="1"/>
    <col min="35" max="35" width="11.33203125" style="204" customWidth="1"/>
    <col min="36" max="36" width="7.6640625" style="204" customWidth="1"/>
    <col min="37" max="37" width="10.83203125" style="204" customWidth="1"/>
    <col min="38" max="38" width="11.33203125" style="204" customWidth="1"/>
    <col min="39" max="39" width="16.83203125" style="204" customWidth="1"/>
    <col min="40" max="40" width="7.33203125" style="204" customWidth="1"/>
    <col min="41" max="41" width="12.6640625" style="204" customWidth="1"/>
    <col min="42" max="42" width="17.33203125" style="204" customWidth="1"/>
    <col min="43" max="43" width="9.6640625" style="204" customWidth="1"/>
    <col min="44" max="44" width="11.5" style="204" customWidth="1"/>
    <col min="45" max="45" width="6.83203125" style="204" customWidth="1"/>
    <col min="46" max="46" width="11" style="204" customWidth="1"/>
    <col min="47" max="47" width="12.6640625" style="204" customWidth="1"/>
    <col min="48" max="256" width="9.33203125" style="204"/>
    <col min="257" max="257" width="5.6640625" style="204" customWidth="1"/>
    <col min="258" max="258" width="33.1640625" style="204" customWidth="1"/>
    <col min="259" max="259" width="7.6640625" style="204" customWidth="1"/>
    <col min="260" max="260" width="7.83203125" style="204" customWidth="1"/>
    <col min="261" max="261" width="10" style="204" customWidth="1"/>
    <col min="262" max="263" width="9.1640625" style="204" customWidth="1"/>
    <col min="264" max="264" width="8.33203125" style="204" customWidth="1"/>
    <col min="265" max="265" width="10.5" style="204" customWidth="1"/>
    <col min="266" max="266" width="13.5" style="204" customWidth="1"/>
    <col min="267" max="268" width="12.83203125" style="204" customWidth="1"/>
    <col min="269" max="269" width="7.33203125" style="204" customWidth="1"/>
    <col min="270" max="270" width="9.6640625" style="204" customWidth="1"/>
    <col min="271" max="286" width="11.5" style="204" customWidth="1"/>
    <col min="287" max="287" width="8.1640625" style="204" customWidth="1"/>
    <col min="288" max="288" width="7.1640625" style="204" customWidth="1"/>
    <col min="289" max="289" width="13.6640625" style="204" customWidth="1"/>
    <col min="290" max="290" width="9.83203125" style="204" customWidth="1"/>
    <col min="291" max="291" width="11.33203125" style="204" customWidth="1"/>
    <col min="292" max="292" width="7.6640625" style="204" customWidth="1"/>
    <col min="293" max="293" width="10.83203125" style="204" customWidth="1"/>
    <col min="294" max="294" width="11.33203125" style="204" customWidth="1"/>
    <col min="295" max="295" width="16.83203125" style="204" customWidth="1"/>
    <col min="296" max="296" width="7.33203125" style="204" customWidth="1"/>
    <col min="297" max="297" width="12.6640625" style="204" customWidth="1"/>
    <col min="298" max="298" width="17.33203125" style="204" customWidth="1"/>
    <col min="299" max="299" width="9.6640625" style="204" customWidth="1"/>
    <col min="300" max="300" width="11.5" style="204" customWidth="1"/>
    <col min="301" max="301" width="6.83203125" style="204" customWidth="1"/>
    <col min="302" max="302" width="11" style="204" customWidth="1"/>
    <col min="303" max="303" width="12.6640625" style="204" customWidth="1"/>
    <col min="304" max="512" width="9.33203125" style="204"/>
    <col min="513" max="513" width="5.6640625" style="204" customWidth="1"/>
    <col min="514" max="514" width="33.1640625" style="204" customWidth="1"/>
    <col min="515" max="515" width="7.6640625" style="204" customWidth="1"/>
    <col min="516" max="516" width="7.83203125" style="204" customWidth="1"/>
    <col min="517" max="517" width="10" style="204" customWidth="1"/>
    <col min="518" max="519" width="9.1640625" style="204" customWidth="1"/>
    <col min="520" max="520" width="8.33203125" style="204" customWidth="1"/>
    <col min="521" max="521" width="10.5" style="204" customWidth="1"/>
    <col min="522" max="522" width="13.5" style="204" customWidth="1"/>
    <col min="523" max="524" width="12.83203125" style="204" customWidth="1"/>
    <col min="525" max="525" width="7.33203125" style="204" customWidth="1"/>
    <col min="526" max="526" width="9.6640625" style="204" customWidth="1"/>
    <col min="527" max="542" width="11.5" style="204" customWidth="1"/>
    <col min="543" max="543" width="8.1640625" style="204" customWidth="1"/>
    <col min="544" max="544" width="7.1640625" style="204" customWidth="1"/>
    <col min="545" max="545" width="13.6640625" style="204" customWidth="1"/>
    <col min="546" max="546" width="9.83203125" style="204" customWidth="1"/>
    <col min="547" max="547" width="11.33203125" style="204" customWidth="1"/>
    <col min="548" max="548" width="7.6640625" style="204" customWidth="1"/>
    <col min="549" max="549" width="10.83203125" style="204" customWidth="1"/>
    <col min="550" max="550" width="11.33203125" style="204" customWidth="1"/>
    <col min="551" max="551" width="16.83203125" style="204" customWidth="1"/>
    <col min="552" max="552" width="7.33203125" style="204" customWidth="1"/>
    <col min="553" max="553" width="12.6640625" style="204" customWidth="1"/>
    <col min="554" max="554" width="17.33203125" style="204" customWidth="1"/>
    <col min="555" max="555" width="9.6640625" style="204" customWidth="1"/>
    <col min="556" max="556" width="11.5" style="204" customWidth="1"/>
    <col min="557" max="557" width="6.83203125" style="204" customWidth="1"/>
    <col min="558" max="558" width="11" style="204" customWidth="1"/>
    <col min="559" max="559" width="12.6640625" style="204" customWidth="1"/>
    <col min="560" max="768" width="9.33203125" style="204"/>
    <col min="769" max="769" width="5.6640625" style="204" customWidth="1"/>
    <col min="770" max="770" width="33.1640625" style="204" customWidth="1"/>
    <col min="771" max="771" width="7.6640625" style="204" customWidth="1"/>
    <col min="772" max="772" width="7.83203125" style="204" customWidth="1"/>
    <col min="773" max="773" width="10" style="204" customWidth="1"/>
    <col min="774" max="775" width="9.1640625" style="204" customWidth="1"/>
    <col min="776" max="776" width="8.33203125" style="204" customWidth="1"/>
    <col min="777" max="777" width="10.5" style="204" customWidth="1"/>
    <col min="778" max="778" width="13.5" style="204" customWidth="1"/>
    <col min="779" max="780" width="12.83203125" style="204" customWidth="1"/>
    <col min="781" max="781" width="7.33203125" style="204" customWidth="1"/>
    <col min="782" max="782" width="9.6640625" style="204" customWidth="1"/>
    <col min="783" max="798" width="11.5" style="204" customWidth="1"/>
    <col min="799" max="799" width="8.1640625" style="204" customWidth="1"/>
    <col min="800" max="800" width="7.1640625" style="204" customWidth="1"/>
    <col min="801" max="801" width="13.6640625" style="204" customWidth="1"/>
    <col min="802" max="802" width="9.83203125" style="204" customWidth="1"/>
    <col min="803" max="803" width="11.33203125" style="204" customWidth="1"/>
    <col min="804" max="804" width="7.6640625" style="204" customWidth="1"/>
    <col min="805" max="805" width="10.83203125" style="204" customWidth="1"/>
    <col min="806" max="806" width="11.33203125" style="204" customWidth="1"/>
    <col min="807" max="807" width="16.83203125" style="204" customWidth="1"/>
    <col min="808" max="808" width="7.33203125" style="204" customWidth="1"/>
    <col min="809" max="809" width="12.6640625" style="204" customWidth="1"/>
    <col min="810" max="810" width="17.33203125" style="204" customWidth="1"/>
    <col min="811" max="811" width="9.6640625" style="204" customWidth="1"/>
    <col min="812" max="812" width="11.5" style="204" customWidth="1"/>
    <col min="813" max="813" width="6.83203125" style="204" customWidth="1"/>
    <col min="814" max="814" width="11" style="204" customWidth="1"/>
    <col min="815" max="815" width="12.6640625" style="204" customWidth="1"/>
    <col min="816" max="1024" width="9.33203125" style="204"/>
    <col min="1025" max="1025" width="5.6640625" style="204" customWidth="1"/>
    <col min="1026" max="1026" width="33.1640625" style="204" customWidth="1"/>
    <col min="1027" max="1027" width="7.6640625" style="204" customWidth="1"/>
    <col min="1028" max="1028" width="7.83203125" style="204" customWidth="1"/>
    <col min="1029" max="1029" width="10" style="204" customWidth="1"/>
    <col min="1030" max="1031" width="9.1640625" style="204" customWidth="1"/>
    <col min="1032" max="1032" width="8.33203125" style="204" customWidth="1"/>
    <col min="1033" max="1033" width="10.5" style="204" customWidth="1"/>
    <col min="1034" max="1034" width="13.5" style="204" customWidth="1"/>
    <col min="1035" max="1036" width="12.83203125" style="204" customWidth="1"/>
    <col min="1037" max="1037" width="7.33203125" style="204" customWidth="1"/>
    <col min="1038" max="1038" width="9.6640625" style="204" customWidth="1"/>
    <col min="1039" max="1054" width="11.5" style="204" customWidth="1"/>
    <col min="1055" max="1055" width="8.1640625" style="204" customWidth="1"/>
    <col min="1056" max="1056" width="7.1640625" style="204" customWidth="1"/>
    <col min="1057" max="1057" width="13.6640625" style="204" customWidth="1"/>
    <col min="1058" max="1058" width="9.83203125" style="204" customWidth="1"/>
    <col min="1059" max="1059" width="11.33203125" style="204" customWidth="1"/>
    <col min="1060" max="1060" width="7.6640625" style="204" customWidth="1"/>
    <col min="1061" max="1061" width="10.83203125" style="204" customWidth="1"/>
    <col min="1062" max="1062" width="11.33203125" style="204" customWidth="1"/>
    <col min="1063" max="1063" width="16.83203125" style="204" customWidth="1"/>
    <col min="1064" max="1064" width="7.33203125" style="204" customWidth="1"/>
    <col min="1065" max="1065" width="12.6640625" style="204" customWidth="1"/>
    <col min="1066" max="1066" width="17.33203125" style="204" customWidth="1"/>
    <col min="1067" max="1067" width="9.6640625" style="204" customWidth="1"/>
    <col min="1068" max="1068" width="11.5" style="204" customWidth="1"/>
    <col min="1069" max="1069" width="6.83203125" style="204" customWidth="1"/>
    <col min="1070" max="1070" width="11" style="204" customWidth="1"/>
    <col min="1071" max="1071" width="12.6640625" style="204" customWidth="1"/>
    <col min="1072" max="1280" width="9.33203125" style="204"/>
    <col min="1281" max="1281" width="5.6640625" style="204" customWidth="1"/>
    <col min="1282" max="1282" width="33.1640625" style="204" customWidth="1"/>
    <col min="1283" max="1283" width="7.6640625" style="204" customWidth="1"/>
    <col min="1284" max="1284" width="7.83203125" style="204" customWidth="1"/>
    <col min="1285" max="1285" width="10" style="204" customWidth="1"/>
    <col min="1286" max="1287" width="9.1640625" style="204" customWidth="1"/>
    <col min="1288" max="1288" width="8.33203125" style="204" customWidth="1"/>
    <col min="1289" max="1289" width="10.5" style="204" customWidth="1"/>
    <col min="1290" max="1290" width="13.5" style="204" customWidth="1"/>
    <col min="1291" max="1292" width="12.83203125" style="204" customWidth="1"/>
    <col min="1293" max="1293" width="7.33203125" style="204" customWidth="1"/>
    <col min="1294" max="1294" width="9.6640625" style="204" customWidth="1"/>
    <col min="1295" max="1310" width="11.5" style="204" customWidth="1"/>
    <col min="1311" max="1311" width="8.1640625" style="204" customWidth="1"/>
    <col min="1312" max="1312" width="7.1640625" style="204" customWidth="1"/>
    <col min="1313" max="1313" width="13.6640625" style="204" customWidth="1"/>
    <col min="1314" max="1314" width="9.83203125" style="204" customWidth="1"/>
    <col min="1315" max="1315" width="11.33203125" style="204" customWidth="1"/>
    <col min="1316" max="1316" width="7.6640625" style="204" customWidth="1"/>
    <col min="1317" max="1317" width="10.83203125" style="204" customWidth="1"/>
    <col min="1318" max="1318" width="11.33203125" style="204" customWidth="1"/>
    <col min="1319" max="1319" width="16.83203125" style="204" customWidth="1"/>
    <col min="1320" max="1320" width="7.33203125" style="204" customWidth="1"/>
    <col min="1321" max="1321" width="12.6640625" style="204" customWidth="1"/>
    <col min="1322" max="1322" width="17.33203125" style="204" customWidth="1"/>
    <col min="1323" max="1323" width="9.6640625" style="204" customWidth="1"/>
    <col min="1324" max="1324" width="11.5" style="204" customWidth="1"/>
    <col min="1325" max="1325" width="6.83203125" style="204" customWidth="1"/>
    <col min="1326" max="1326" width="11" style="204" customWidth="1"/>
    <col min="1327" max="1327" width="12.6640625" style="204" customWidth="1"/>
    <col min="1328" max="1536" width="9.33203125" style="204"/>
    <col min="1537" max="1537" width="5.6640625" style="204" customWidth="1"/>
    <col min="1538" max="1538" width="33.1640625" style="204" customWidth="1"/>
    <col min="1539" max="1539" width="7.6640625" style="204" customWidth="1"/>
    <col min="1540" max="1540" width="7.83203125" style="204" customWidth="1"/>
    <col min="1541" max="1541" width="10" style="204" customWidth="1"/>
    <col min="1542" max="1543" width="9.1640625" style="204" customWidth="1"/>
    <col min="1544" max="1544" width="8.33203125" style="204" customWidth="1"/>
    <col min="1545" max="1545" width="10.5" style="204" customWidth="1"/>
    <col min="1546" max="1546" width="13.5" style="204" customWidth="1"/>
    <col min="1547" max="1548" width="12.83203125" style="204" customWidth="1"/>
    <col min="1549" max="1549" width="7.33203125" style="204" customWidth="1"/>
    <col min="1550" max="1550" width="9.6640625" style="204" customWidth="1"/>
    <col min="1551" max="1566" width="11.5" style="204" customWidth="1"/>
    <col min="1567" max="1567" width="8.1640625" style="204" customWidth="1"/>
    <col min="1568" max="1568" width="7.1640625" style="204" customWidth="1"/>
    <col min="1569" max="1569" width="13.6640625" style="204" customWidth="1"/>
    <col min="1570" max="1570" width="9.83203125" style="204" customWidth="1"/>
    <col min="1571" max="1571" width="11.33203125" style="204" customWidth="1"/>
    <col min="1572" max="1572" width="7.6640625" style="204" customWidth="1"/>
    <col min="1573" max="1573" width="10.83203125" style="204" customWidth="1"/>
    <col min="1574" max="1574" width="11.33203125" style="204" customWidth="1"/>
    <col min="1575" max="1575" width="16.83203125" style="204" customWidth="1"/>
    <col min="1576" max="1576" width="7.33203125" style="204" customWidth="1"/>
    <col min="1577" max="1577" width="12.6640625" style="204" customWidth="1"/>
    <col min="1578" max="1578" width="17.33203125" style="204" customWidth="1"/>
    <col min="1579" max="1579" width="9.6640625" style="204" customWidth="1"/>
    <col min="1580" max="1580" width="11.5" style="204" customWidth="1"/>
    <col min="1581" max="1581" width="6.83203125" style="204" customWidth="1"/>
    <col min="1582" max="1582" width="11" style="204" customWidth="1"/>
    <col min="1583" max="1583" width="12.6640625" style="204" customWidth="1"/>
    <col min="1584" max="1792" width="9.33203125" style="204"/>
    <col min="1793" max="1793" width="5.6640625" style="204" customWidth="1"/>
    <col min="1794" max="1794" width="33.1640625" style="204" customWidth="1"/>
    <col min="1795" max="1795" width="7.6640625" style="204" customWidth="1"/>
    <col min="1796" max="1796" width="7.83203125" style="204" customWidth="1"/>
    <col min="1797" max="1797" width="10" style="204" customWidth="1"/>
    <col min="1798" max="1799" width="9.1640625" style="204" customWidth="1"/>
    <col min="1800" max="1800" width="8.33203125" style="204" customWidth="1"/>
    <col min="1801" max="1801" width="10.5" style="204" customWidth="1"/>
    <col min="1802" max="1802" width="13.5" style="204" customWidth="1"/>
    <col min="1803" max="1804" width="12.83203125" style="204" customWidth="1"/>
    <col min="1805" max="1805" width="7.33203125" style="204" customWidth="1"/>
    <col min="1806" max="1806" width="9.6640625" style="204" customWidth="1"/>
    <col min="1807" max="1822" width="11.5" style="204" customWidth="1"/>
    <col min="1823" max="1823" width="8.1640625" style="204" customWidth="1"/>
    <col min="1824" max="1824" width="7.1640625" style="204" customWidth="1"/>
    <col min="1825" max="1825" width="13.6640625" style="204" customWidth="1"/>
    <col min="1826" max="1826" width="9.83203125" style="204" customWidth="1"/>
    <col min="1827" max="1827" width="11.33203125" style="204" customWidth="1"/>
    <col min="1828" max="1828" width="7.6640625" style="204" customWidth="1"/>
    <col min="1829" max="1829" width="10.83203125" style="204" customWidth="1"/>
    <col min="1830" max="1830" width="11.33203125" style="204" customWidth="1"/>
    <col min="1831" max="1831" width="16.83203125" style="204" customWidth="1"/>
    <col min="1832" max="1832" width="7.33203125" style="204" customWidth="1"/>
    <col min="1833" max="1833" width="12.6640625" style="204" customWidth="1"/>
    <col min="1834" max="1834" width="17.33203125" style="204" customWidth="1"/>
    <col min="1835" max="1835" width="9.6640625" style="204" customWidth="1"/>
    <col min="1836" max="1836" width="11.5" style="204" customWidth="1"/>
    <col min="1837" max="1837" width="6.83203125" style="204" customWidth="1"/>
    <col min="1838" max="1838" width="11" style="204" customWidth="1"/>
    <col min="1839" max="1839" width="12.6640625" style="204" customWidth="1"/>
    <col min="1840" max="2048" width="9.33203125" style="204"/>
    <col min="2049" max="2049" width="5.6640625" style="204" customWidth="1"/>
    <col min="2050" max="2050" width="33.1640625" style="204" customWidth="1"/>
    <col min="2051" max="2051" width="7.6640625" style="204" customWidth="1"/>
    <col min="2052" max="2052" width="7.83203125" style="204" customWidth="1"/>
    <col min="2053" max="2053" width="10" style="204" customWidth="1"/>
    <col min="2054" max="2055" width="9.1640625" style="204" customWidth="1"/>
    <col min="2056" max="2056" width="8.33203125" style="204" customWidth="1"/>
    <col min="2057" max="2057" width="10.5" style="204" customWidth="1"/>
    <col min="2058" max="2058" width="13.5" style="204" customWidth="1"/>
    <col min="2059" max="2060" width="12.83203125" style="204" customWidth="1"/>
    <col min="2061" max="2061" width="7.33203125" style="204" customWidth="1"/>
    <col min="2062" max="2062" width="9.6640625" style="204" customWidth="1"/>
    <col min="2063" max="2078" width="11.5" style="204" customWidth="1"/>
    <col min="2079" max="2079" width="8.1640625" style="204" customWidth="1"/>
    <col min="2080" max="2080" width="7.1640625" style="204" customWidth="1"/>
    <col min="2081" max="2081" width="13.6640625" style="204" customWidth="1"/>
    <col min="2082" max="2082" width="9.83203125" style="204" customWidth="1"/>
    <col min="2083" max="2083" width="11.33203125" style="204" customWidth="1"/>
    <col min="2084" max="2084" width="7.6640625" style="204" customWidth="1"/>
    <col min="2085" max="2085" width="10.83203125" style="204" customWidth="1"/>
    <col min="2086" max="2086" width="11.33203125" style="204" customWidth="1"/>
    <col min="2087" max="2087" width="16.83203125" style="204" customWidth="1"/>
    <col min="2088" max="2088" width="7.33203125" style="204" customWidth="1"/>
    <col min="2089" max="2089" width="12.6640625" style="204" customWidth="1"/>
    <col min="2090" max="2090" width="17.33203125" style="204" customWidth="1"/>
    <col min="2091" max="2091" width="9.6640625" style="204" customWidth="1"/>
    <col min="2092" max="2092" width="11.5" style="204" customWidth="1"/>
    <col min="2093" max="2093" width="6.83203125" style="204" customWidth="1"/>
    <col min="2094" max="2094" width="11" style="204" customWidth="1"/>
    <col min="2095" max="2095" width="12.6640625" style="204" customWidth="1"/>
    <col min="2096" max="2304" width="9.33203125" style="204"/>
    <col min="2305" max="2305" width="5.6640625" style="204" customWidth="1"/>
    <col min="2306" max="2306" width="33.1640625" style="204" customWidth="1"/>
    <col min="2307" max="2307" width="7.6640625" style="204" customWidth="1"/>
    <col min="2308" max="2308" width="7.83203125" style="204" customWidth="1"/>
    <col min="2309" max="2309" width="10" style="204" customWidth="1"/>
    <col min="2310" max="2311" width="9.1640625" style="204" customWidth="1"/>
    <col min="2312" max="2312" width="8.33203125" style="204" customWidth="1"/>
    <col min="2313" max="2313" width="10.5" style="204" customWidth="1"/>
    <col min="2314" max="2314" width="13.5" style="204" customWidth="1"/>
    <col min="2315" max="2316" width="12.83203125" style="204" customWidth="1"/>
    <col min="2317" max="2317" width="7.33203125" style="204" customWidth="1"/>
    <col min="2318" max="2318" width="9.6640625" style="204" customWidth="1"/>
    <col min="2319" max="2334" width="11.5" style="204" customWidth="1"/>
    <col min="2335" max="2335" width="8.1640625" style="204" customWidth="1"/>
    <col min="2336" max="2336" width="7.1640625" style="204" customWidth="1"/>
    <col min="2337" max="2337" width="13.6640625" style="204" customWidth="1"/>
    <col min="2338" max="2338" width="9.83203125" style="204" customWidth="1"/>
    <col min="2339" max="2339" width="11.33203125" style="204" customWidth="1"/>
    <col min="2340" max="2340" width="7.6640625" style="204" customWidth="1"/>
    <col min="2341" max="2341" width="10.83203125" style="204" customWidth="1"/>
    <col min="2342" max="2342" width="11.33203125" style="204" customWidth="1"/>
    <col min="2343" max="2343" width="16.83203125" style="204" customWidth="1"/>
    <col min="2344" max="2344" width="7.33203125" style="204" customWidth="1"/>
    <col min="2345" max="2345" width="12.6640625" style="204" customWidth="1"/>
    <col min="2346" max="2346" width="17.33203125" style="204" customWidth="1"/>
    <col min="2347" max="2347" width="9.6640625" style="204" customWidth="1"/>
    <col min="2348" max="2348" width="11.5" style="204" customWidth="1"/>
    <col min="2349" max="2349" width="6.83203125" style="204" customWidth="1"/>
    <col min="2350" max="2350" width="11" style="204" customWidth="1"/>
    <col min="2351" max="2351" width="12.6640625" style="204" customWidth="1"/>
    <col min="2352" max="2560" width="9.33203125" style="204"/>
    <col min="2561" max="2561" width="5.6640625" style="204" customWidth="1"/>
    <col min="2562" max="2562" width="33.1640625" style="204" customWidth="1"/>
    <col min="2563" max="2563" width="7.6640625" style="204" customWidth="1"/>
    <col min="2564" max="2564" width="7.83203125" style="204" customWidth="1"/>
    <col min="2565" max="2565" width="10" style="204" customWidth="1"/>
    <col min="2566" max="2567" width="9.1640625" style="204" customWidth="1"/>
    <col min="2568" max="2568" width="8.33203125" style="204" customWidth="1"/>
    <col min="2569" max="2569" width="10.5" style="204" customWidth="1"/>
    <col min="2570" max="2570" width="13.5" style="204" customWidth="1"/>
    <col min="2571" max="2572" width="12.83203125" style="204" customWidth="1"/>
    <col min="2573" max="2573" width="7.33203125" style="204" customWidth="1"/>
    <col min="2574" max="2574" width="9.6640625" style="204" customWidth="1"/>
    <col min="2575" max="2590" width="11.5" style="204" customWidth="1"/>
    <col min="2591" max="2591" width="8.1640625" style="204" customWidth="1"/>
    <col min="2592" max="2592" width="7.1640625" style="204" customWidth="1"/>
    <col min="2593" max="2593" width="13.6640625" style="204" customWidth="1"/>
    <col min="2594" max="2594" width="9.83203125" style="204" customWidth="1"/>
    <col min="2595" max="2595" width="11.33203125" style="204" customWidth="1"/>
    <col min="2596" max="2596" width="7.6640625" style="204" customWidth="1"/>
    <col min="2597" max="2597" width="10.83203125" style="204" customWidth="1"/>
    <col min="2598" max="2598" width="11.33203125" style="204" customWidth="1"/>
    <col min="2599" max="2599" width="16.83203125" style="204" customWidth="1"/>
    <col min="2600" max="2600" width="7.33203125" style="204" customWidth="1"/>
    <col min="2601" max="2601" width="12.6640625" style="204" customWidth="1"/>
    <col min="2602" max="2602" width="17.33203125" style="204" customWidth="1"/>
    <col min="2603" max="2603" width="9.6640625" style="204" customWidth="1"/>
    <col min="2604" max="2604" width="11.5" style="204" customWidth="1"/>
    <col min="2605" max="2605" width="6.83203125" style="204" customWidth="1"/>
    <col min="2606" max="2606" width="11" style="204" customWidth="1"/>
    <col min="2607" max="2607" width="12.6640625" style="204" customWidth="1"/>
    <col min="2608" max="2816" width="9.33203125" style="204"/>
    <col min="2817" max="2817" width="5.6640625" style="204" customWidth="1"/>
    <col min="2818" max="2818" width="33.1640625" style="204" customWidth="1"/>
    <col min="2819" max="2819" width="7.6640625" style="204" customWidth="1"/>
    <col min="2820" max="2820" width="7.83203125" style="204" customWidth="1"/>
    <col min="2821" max="2821" width="10" style="204" customWidth="1"/>
    <col min="2822" max="2823" width="9.1640625" style="204" customWidth="1"/>
    <col min="2824" max="2824" width="8.33203125" style="204" customWidth="1"/>
    <col min="2825" max="2825" width="10.5" style="204" customWidth="1"/>
    <col min="2826" max="2826" width="13.5" style="204" customWidth="1"/>
    <col min="2827" max="2828" width="12.83203125" style="204" customWidth="1"/>
    <col min="2829" max="2829" width="7.33203125" style="204" customWidth="1"/>
    <col min="2830" max="2830" width="9.6640625" style="204" customWidth="1"/>
    <col min="2831" max="2846" width="11.5" style="204" customWidth="1"/>
    <col min="2847" max="2847" width="8.1640625" style="204" customWidth="1"/>
    <col min="2848" max="2848" width="7.1640625" style="204" customWidth="1"/>
    <col min="2849" max="2849" width="13.6640625" style="204" customWidth="1"/>
    <col min="2850" max="2850" width="9.83203125" style="204" customWidth="1"/>
    <col min="2851" max="2851" width="11.33203125" style="204" customWidth="1"/>
    <col min="2852" max="2852" width="7.6640625" style="204" customWidth="1"/>
    <col min="2853" max="2853" width="10.83203125" style="204" customWidth="1"/>
    <col min="2854" max="2854" width="11.33203125" style="204" customWidth="1"/>
    <col min="2855" max="2855" width="16.83203125" style="204" customWidth="1"/>
    <col min="2856" max="2856" width="7.33203125" style="204" customWidth="1"/>
    <col min="2857" max="2857" width="12.6640625" style="204" customWidth="1"/>
    <col min="2858" max="2858" width="17.33203125" style="204" customWidth="1"/>
    <col min="2859" max="2859" width="9.6640625" style="204" customWidth="1"/>
    <col min="2860" max="2860" width="11.5" style="204" customWidth="1"/>
    <col min="2861" max="2861" width="6.83203125" style="204" customWidth="1"/>
    <col min="2862" max="2862" width="11" style="204" customWidth="1"/>
    <col min="2863" max="2863" width="12.6640625" style="204" customWidth="1"/>
    <col min="2864" max="3072" width="9.33203125" style="204"/>
    <col min="3073" max="3073" width="5.6640625" style="204" customWidth="1"/>
    <col min="3074" max="3074" width="33.1640625" style="204" customWidth="1"/>
    <col min="3075" max="3075" width="7.6640625" style="204" customWidth="1"/>
    <col min="3076" max="3076" width="7.83203125" style="204" customWidth="1"/>
    <col min="3077" max="3077" width="10" style="204" customWidth="1"/>
    <col min="3078" max="3079" width="9.1640625" style="204" customWidth="1"/>
    <col min="3080" max="3080" width="8.33203125" style="204" customWidth="1"/>
    <col min="3081" max="3081" width="10.5" style="204" customWidth="1"/>
    <col min="3082" max="3082" width="13.5" style="204" customWidth="1"/>
    <col min="3083" max="3084" width="12.83203125" style="204" customWidth="1"/>
    <col min="3085" max="3085" width="7.33203125" style="204" customWidth="1"/>
    <col min="3086" max="3086" width="9.6640625" style="204" customWidth="1"/>
    <col min="3087" max="3102" width="11.5" style="204" customWidth="1"/>
    <col min="3103" max="3103" width="8.1640625" style="204" customWidth="1"/>
    <col min="3104" max="3104" width="7.1640625" style="204" customWidth="1"/>
    <col min="3105" max="3105" width="13.6640625" style="204" customWidth="1"/>
    <col min="3106" max="3106" width="9.83203125" style="204" customWidth="1"/>
    <col min="3107" max="3107" width="11.33203125" style="204" customWidth="1"/>
    <col min="3108" max="3108" width="7.6640625" style="204" customWidth="1"/>
    <col min="3109" max="3109" width="10.83203125" style="204" customWidth="1"/>
    <col min="3110" max="3110" width="11.33203125" style="204" customWidth="1"/>
    <col min="3111" max="3111" width="16.83203125" style="204" customWidth="1"/>
    <col min="3112" max="3112" width="7.33203125" style="204" customWidth="1"/>
    <col min="3113" max="3113" width="12.6640625" style="204" customWidth="1"/>
    <col min="3114" max="3114" width="17.33203125" style="204" customWidth="1"/>
    <col min="3115" max="3115" width="9.6640625" style="204" customWidth="1"/>
    <col min="3116" max="3116" width="11.5" style="204" customWidth="1"/>
    <col min="3117" max="3117" width="6.83203125" style="204" customWidth="1"/>
    <col min="3118" max="3118" width="11" style="204" customWidth="1"/>
    <col min="3119" max="3119" width="12.6640625" style="204" customWidth="1"/>
    <col min="3120" max="3328" width="9.33203125" style="204"/>
    <col min="3329" max="3329" width="5.6640625" style="204" customWidth="1"/>
    <col min="3330" max="3330" width="33.1640625" style="204" customWidth="1"/>
    <col min="3331" max="3331" width="7.6640625" style="204" customWidth="1"/>
    <col min="3332" max="3332" width="7.83203125" style="204" customWidth="1"/>
    <col min="3333" max="3333" width="10" style="204" customWidth="1"/>
    <col min="3334" max="3335" width="9.1640625" style="204" customWidth="1"/>
    <col min="3336" max="3336" width="8.33203125" style="204" customWidth="1"/>
    <col min="3337" max="3337" width="10.5" style="204" customWidth="1"/>
    <col min="3338" max="3338" width="13.5" style="204" customWidth="1"/>
    <col min="3339" max="3340" width="12.83203125" style="204" customWidth="1"/>
    <col min="3341" max="3341" width="7.33203125" style="204" customWidth="1"/>
    <col min="3342" max="3342" width="9.6640625" style="204" customWidth="1"/>
    <col min="3343" max="3358" width="11.5" style="204" customWidth="1"/>
    <col min="3359" max="3359" width="8.1640625" style="204" customWidth="1"/>
    <col min="3360" max="3360" width="7.1640625" style="204" customWidth="1"/>
    <col min="3361" max="3361" width="13.6640625" style="204" customWidth="1"/>
    <col min="3362" max="3362" width="9.83203125" style="204" customWidth="1"/>
    <col min="3363" max="3363" width="11.33203125" style="204" customWidth="1"/>
    <col min="3364" max="3364" width="7.6640625" style="204" customWidth="1"/>
    <col min="3365" max="3365" width="10.83203125" style="204" customWidth="1"/>
    <col min="3366" max="3366" width="11.33203125" style="204" customWidth="1"/>
    <col min="3367" max="3367" width="16.83203125" style="204" customWidth="1"/>
    <col min="3368" max="3368" width="7.33203125" style="204" customWidth="1"/>
    <col min="3369" max="3369" width="12.6640625" style="204" customWidth="1"/>
    <col min="3370" max="3370" width="17.33203125" style="204" customWidth="1"/>
    <col min="3371" max="3371" width="9.6640625" style="204" customWidth="1"/>
    <col min="3372" max="3372" width="11.5" style="204" customWidth="1"/>
    <col min="3373" max="3373" width="6.83203125" style="204" customWidth="1"/>
    <col min="3374" max="3374" width="11" style="204" customWidth="1"/>
    <col min="3375" max="3375" width="12.6640625" style="204" customWidth="1"/>
    <col min="3376" max="3584" width="9.33203125" style="204"/>
    <col min="3585" max="3585" width="5.6640625" style="204" customWidth="1"/>
    <col min="3586" max="3586" width="33.1640625" style="204" customWidth="1"/>
    <col min="3587" max="3587" width="7.6640625" style="204" customWidth="1"/>
    <col min="3588" max="3588" width="7.83203125" style="204" customWidth="1"/>
    <col min="3589" max="3589" width="10" style="204" customWidth="1"/>
    <col min="3590" max="3591" width="9.1640625" style="204" customWidth="1"/>
    <col min="3592" max="3592" width="8.33203125" style="204" customWidth="1"/>
    <col min="3593" max="3593" width="10.5" style="204" customWidth="1"/>
    <col min="3594" max="3594" width="13.5" style="204" customWidth="1"/>
    <col min="3595" max="3596" width="12.83203125" style="204" customWidth="1"/>
    <col min="3597" max="3597" width="7.33203125" style="204" customWidth="1"/>
    <col min="3598" max="3598" width="9.6640625" style="204" customWidth="1"/>
    <col min="3599" max="3614" width="11.5" style="204" customWidth="1"/>
    <col min="3615" max="3615" width="8.1640625" style="204" customWidth="1"/>
    <col min="3616" max="3616" width="7.1640625" style="204" customWidth="1"/>
    <col min="3617" max="3617" width="13.6640625" style="204" customWidth="1"/>
    <col min="3618" max="3618" width="9.83203125" style="204" customWidth="1"/>
    <col min="3619" max="3619" width="11.33203125" style="204" customWidth="1"/>
    <col min="3620" max="3620" width="7.6640625" style="204" customWidth="1"/>
    <col min="3621" max="3621" width="10.83203125" style="204" customWidth="1"/>
    <col min="3622" max="3622" width="11.33203125" style="204" customWidth="1"/>
    <col min="3623" max="3623" width="16.83203125" style="204" customWidth="1"/>
    <col min="3624" max="3624" width="7.33203125" style="204" customWidth="1"/>
    <col min="3625" max="3625" width="12.6640625" style="204" customWidth="1"/>
    <col min="3626" max="3626" width="17.33203125" style="204" customWidth="1"/>
    <col min="3627" max="3627" width="9.6640625" style="204" customWidth="1"/>
    <col min="3628" max="3628" width="11.5" style="204" customWidth="1"/>
    <col min="3629" max="3629" width="6.83203125" style="204" customWidth="1"/>
    <col min="3630" max="3630" width="11" style="204" customWidth="1"/>
    <col min="3631" max="3631" width="12.6640625" style="204" customWidth="1"/>
    <col min="3632" max="3840" width="9.33203125" style="204"/>
    <col min="3841" max="3841" width="5.6640625" style="204" customWidth="1"/>
    <col min="3842" max="3842" width="33.1640625" style="204" customWidth="1"/>
    <col min="3843" max="3843" width="7.6640625" style="204" customWidth="1"/>
    <col min="3844" max="3844" width="7.83203125" style="204" customWidth="1"/>
    <col min="3845" max="3845" width="10" style="204" customWidth="1"/>
    <col min="3846" max="3847" width="9.1640625" style="204" customWidth="1"/>
    <col min="3848" max="3848" width="8.33203125" style="204" customWidth="1"/>
    <col min="3849" max="3849" width="10.5" style="204" customWidth="1"/>
    <col min="3850" max="3850" width="13.5" style="204" customWidth="1"/>
    <col min="3851" max="3852" width="12.83203125" style="204" customWidth="1"/>
    <col min="3853" max="3853" width="7.33203125" style="204" customWidth="1"/>
    <col min="3854" max="3854" width="9.6640625" style="204" customWidth="1"/>
    <col min="3855" max="3870" width="11.5" style="204" customWidth="1"/>
    <col min="3871" max="3871" width="8.1640625" style="204" customWidth="1"/>
    <col min="3872" max="3872" width="7.1640625" style="204" customWidth="1"/>
    <col min="3873" max="3873" width="13.6640625" style="204" customWidth="1"/>
    <col min="3874" max="3874" width="9.83203125" style="204" customWidth="1"/>
    <col min="3875" max="3875" width="11.33203125" style="204" customWidth="1"/>
    <col min="3876" max="3876" width="7.6640625" style="204" customWidth="1"/>
    <col min="3877" max="3877" width="10.83203125" style="204" customWidth="1"/>
    <col min="3878" max="3878" width="11.33203125" style="204" customWidth="1"/>
    <col min="3879" max="3879" width="16.83203125" style="204" customWidth="1"/>
    <col min="3880" max="3880" width="7.33203125" style="204" customWidth="1"/>
    <col min="3881" max="3881" width="12.6640625" style="204" customWidth="1"/>
    <col min="3882" max="3882" width="17.33203125" style="204" customWidth="1"/>
    <col min="3883" max="3883" width="9.6640625" style="204" customWidth="1"/>
    <col min="3884" max="3884" width="11.5" style="204" customWidth="1"/>
    <col min="3885" max="3885" width="6.83203125" style="204" customWidth="1"/>
    <col min="3886" max="3886" width="11" style="204" customWidth="1"/>
    <col min="3887" max="3887" width="12.6640625" style="204" customWidth="1"/>
    <col min="3888" max="4096" width="9.33203125" style="204"/>
    <col min="4097" max="4097" width="5.6640625" style="204" customWidth="1"/>
    <col min="4098" max="4098" width="33.1640625" style="204" customWidth="1"/>
    <col min="4099" max="4099" width="7.6640625" style="204" customWidth="1"/>
    <col min="4100" max="4100" width="7.83203125" style="204" customWidth="1"/>
    <col min="4101" max="4101" width="10" style="204" customWidth="1"/>
    <col min="4102" max="4103" width="9.1640625" style="204" customWidth="1"/>
    <col min="4104" max="4104" width="8.33203125" style="204" customWidth="1"/>
    <col min="4105" max="4105" width="10.5" style="204" customWidth="1"/>
    <col min="4106" max="4106" width="13.5" style="204" customWidth="1"/>
    <col min="4107" max="4108" width="12.83203125" style="204" customWidth="1"/>
    <col min="4109" max="4109" width="7.33203125" style="204" customWidth="1"/>
    <col min="4110" max="4110" width="9.6640625" style="204" customWidth="1"/>
    <col min="4111" max="4126" width="11.5" style="204" customWidth="1"/>
    <col min="4127" max="4127" width="8.1640625" style="204" customWidth="1"/>
    <col min="4128" max="4128" width="7.1640625" style="204" customWidth="1"/>
    <col min="4129" max="4129" width="13.6640625" style="204" customWidth="1"/>
    <col min="4130" max="4130" width="9.83203125" style="204" customWidth="1"/>
    <col min="4131" max="4131" width="11.33203125" style="204" customWidth="1"/>
    <col min="4132" max="4132" width="7.6640625" style="204" customWidth="1"/>
    <col min="4133" max="4133" width="10.83203125" style="204" customWidth="1"/>
    <col min="4134" max="4134" width="11.33203125" style="204" customWidth="1"/>
    <col min="4135" max="4135" width="16.83203125" style="204" customWidth="1"/>
    <col min="4136" max="4136" width="7.33203125" style="204" customWidth="1"/>
    <col min="4137" max="4137" width="12.6640625" style="204" customWidth="1"/>
    <col min="4138" max="4138" width="17.33203125" style="204" customWidth="1"/>
    <col min="4139" max="4139" width="9.6640625" style="204" customWidth="1"/>
    <col min="4140" max="4140" width="11.5" style="204" customWidth="1"/>
    <col min="4141" max="4141" width="6.83203125" style="204" customWidth="1"/>
    <col min="4142" max="4142" width="11" style="204" customWidth="1"/>
    <col min="4143" max="4143" width="12.6640625" style="204" customWidth="1"/>
    <col min="4144" max="4352" width="9.33203125" style="204"/>
    <col min="4353" max="4353" width="5.6640625" style="204" customWidth="1"/>
    <col min="4354" max="4354" width="33.1640625" style="204" customWidth="1"/>
    <col min="4355" max="4355" width="7.6640625" style="204" customWidth="1"/>
    <col min="4356" max="4356" width="7.83203125" style="204" customWidth="1"/>
    <col min="4357" max="4357" width="10" style="204" customWidth="1"/>
    <col min="4358" max="4359" width="9.1640625" style="204" customWidth="1"/>
    <col min="4360" max="4360" width="8.33203125" style="204" customWidth="1"/>
    <col min="4361" max="4361" width="10.5" style="204" customWidth="1"/>
    <col min="4362" max="4362" width="13.5" style="204" customWidth="1"/>
    <col min="4363" max="4364" width="12.83203125" style="204" customWidth="1"/>
    <col min="4365" max="4365" width="7.33203125" style="204" customWidth="1"/>
    <col min="4366" max="4366" width="9.6640625" style="204" customWidth="1"/>
    <col min="4367" max="4382" width="11.5" style="204" customWidth="1"/>
    <col min="4383" max="4383" width="8.1640625" style="204" customWidth="1"/>
    <col min="4384" max="4384" width="7.1640625" style="204" customWidth="1"/>
    <col min="4385" max="4385" width="13.6640625" style="204" customWidth="1"/>
    <col min="4386" max="4386" width="9.83203125" style="204" customWidth="1"/>
    <col min="4387" max="4387" width="11.33203125" style="204" customWidth="1"/>
    <col min="4388" max="4388" width="7.6640625" style="204" customWidth="1"/>
    <col min="4389" max="4389" width="10.83203125" style="204" customWidth="1"/>
    <col min="4390" max="4390" width="11.33203125" style="204" customWidth="1"/>
    <col min="4391" max="4391" width="16.83203125" style="204" customWidth="1"/>
    <col min="4392" max="4392" width="7.33203125" style="204" customWidth="1"/>
    <col min="4393" max="4393" width="12.6640625" style="204" customWidth="1"/>
    <col min="4394" max="4394" width="17.33203125" style="204" customWidth="1"/>
    <col min="4395" max="4395" width="9.6640625" style="204" customWidth="1"/>
    <col min="4396" max="4396" width="11.5" style="204" customWidth="1"/>
    <col min="4397" max="4397" width="6.83203125" style="204" customWidth="1"/>
    <col min="4398" max="4398" width="11" style="204" customWidth="1"/>
    <col min="4399" max="4399" width="12.6640625" style="204" customWidth="1"/>
    <col min="4400" max="4608" width="9.33203125" style="204"/>
    <col min="4609" max="4609" width="5.6640625" style="204" customWidth="1"/>
    <col min="4610" max="4610" width="33.1640625" style="204" customWidth="1"/>
    <col min="4611" max="4611" width="7.6640625" style="204" customWidth="1"/>
    <col min="4612" max="4612" width="7.83203125" style="204" customWidth="1"/>
    <col min="4613" max="4613" width="10" style="204" customWidth="1"/>
    <col min="4614" max="4615" width="9.1640625" style="204" customWidth="1"/>
    <col min="4616" max="4616" width="8.33203125" style="204" customWidth="1"/>
    <col min="4617" max="4617" width="10.5" style="204" customWidth="1"/>
    <col min="4618" max="4618" width="13.5" style="204" customWidth="1"/>
    <col min="4619" max="4620" width="12.83203125" style="204" customWidth="1"/>
    <col min="4621" max="4621" width="7.33203125" style="204" customWidth="1"/>
    <col min="4622" max="4622" width="9.6640625" style="204" customWidth="1"/>
    <col min="4623" max="4638" width="11.5" style="204" customWidth="1"/>
    <col min="4639" max="4639" width="8.1640625" style="204" customWidth="1"/>
    <col min="4640" max="4640" width="7.1640625" style="204" customWidth="1"/>
    <col min="4641" max="4641" width="13.6640625" style="204" customWidth="1"/>
    <col min="4642" max="4642" width="9.83203125" style="204" customWidth="1"/>
    <col min="4643" max="4643" width="11.33203125" style="204" customWidth="1"/>
    <col min="4644" max="4644" width="7.6640625" style="204" customWidth="1"/>
    <col min="4645" max="4645" width="10.83203125" style="204" customWidth="1"/>
    <col min="4646" max="4646" width="11.33203125" style="204" customWidth="1"/>
    <col min="4647" max="4647" width="16.83203125" style="204" customWidth="1"/>
    <col min="4648" max="4648" width="7.33203125" style="204" customWidth="1"/>
    <col min="4649" max="4649" width="12.6640625" style="204" customWidth="1"/>
    <col min="4650" max="4650" width="17.33203125" style="204" customWidth="1"/>
    <col min="4651" max="4651" width="9.6640625" style="204" customWidth="1"/>
    <col min="4652" max="4652" width="11.5" style="204" customWidth="1"/>
    <col min="4653" max="4653" width="6.83203125" style="204" customWidth="1"/>
    <col min="4654" max="4654" width="11" style="204" customWidth="1"/>
    <col min="4655" max="4655" width="12.6640625" style="204" customWidth="1"/>
    <col min="4656" max="4864" width="9.33203125" style="204"/>
    <col min="4865" max="4865" width="5.6640625" style="204" customWidth="1"/>
    <col min="4866" max="4866" width="33.1640625" style="204" customWidth="1"/>
    <col min="4867" max="4867" width="7.6640625" style="204" customWidth="1"/>
    <col min="4868" max="4868" width="7.83203125" style="204" customWidth="1"/>
    <col min="4869" max="4869" width="10" style="204" customWidth="1"/>
    <col min="4870" max="4871" width="9.1640625" style="204" customWidth="1"/>
    <col min="4872" max="4872" width="8.33203125" style="204" customWidth="1"/>
    <col min="4873" max="4873" width="10.5" style="204" customWidth="1"/>
    <col min="4874" max="4874" width="13.5" style="204" customWidth="1"/>
    <col min="4875" max="4876" width="12.83203125" style="204" customWidth="1"/>
    <col min="4877" max="4877" width="7.33203125" style="204" customWidth="1"/>
    <col min="4878" max="4878" width="9.6640625" style="204" customWidth="1"/>
    <col min="4879" max="4894" width="11.5" style="204" customWidth="1"/>
    <col min="4895" max="4895" width="8.1640625" style="204" customWidth="1"/>
    <col min="4896" max="4896" width="7.1640625" style="204" customWidth="1"/>
    <col min="4897" max="4897" width="13.6640625" style="204" customWidth="1"/>
    <col min="4898" max="4898" width="9.83203125" style="204" customWidth="1"/>
    <col min="4899" max="4899" width="11.33203125" style="204" customWidth="1"/>
    <col min="4900" max="4900" width="7.6640625" style="204" customWidth="1"/>
    <col min="4901" max="4901" width="10.83203125" style="204" customWidth="1"/>
    <col min="4902" max="4902" width="11.33203125" style="204" customWidth="1"/>
    <col min="4903" max="4903" width="16.83203125" style="204" customWidth="1"/>
    <col min="4904" max="4904" width="7.33203125" style="204" customWidth="1"/>
    <col min="4905" max="4905" width="12.6640625" style="204" customWidth="1"/>
    <col min="4906" max="4906" width="17.33203125" style="204" customWidth="1"/>
    <col min="4907" max="4907" width="9.6640625" style="204" customWidth="1"/>
    <col min="4908" max="4908" width="11.5" style="204" customWidth="1"/>
    <col min="4909" max="4909" width="6.83203125" style="204" customWidth="1"/>
    <col min="4910" max="4910" width="11" style="204" customWidth="1"/>
    <col min="4911" max="4911" width="12.6640625" style="204" customWidth="1"/>
    <col min="4912" max="5120" width="9.33203125" style="204"/>
    <col min="5121" max="5121" width="5.6640625" style="204" customWidth="1"/>
    <col min="5122" max="5122" width="33.1640625" style="204" customWidth="1"/>
    <col min="5123" max="5123" width="7.6640625" style="204" customWidth="1"/>
    <col min="5124" max="5124" width="7.83203125" style="204" customWidth="1"/>
    <col min="5125" max="5125" width="10" style="204" customWidth="1"/>
    <col min="5126" max="5127" width="9.1640625" style="204" customWidth="1"/>
    <col min="5128" max="5128" width="8.33203125" style="204" customWidth="1"/>
    <col min="5129" max="5129" width="10.5" style="204" customWidth="1"/>
    <col min="5130" max="5130" width="13.5" style="204" customWidth="1"/>
    <col min="5131" max="5132" width="12.83203125" style="204" customWidth="1"/>
    <col min="5133" max="5133" width="7.33203125" style="204" customWidth="1"/>
    <col min="5134" max="5134" width="9.6640625" style="204" customWidth="1"/>
    <col min="5135" max="5150" width="11.5" style="204" customWidth="1"/>
    <col min="5151" max="5151" width="8.1640625" style="204" customWidth="1"/>
    <col min="5152" max="5152" width="7.1640625" style="204" customWidth="1"/>
    <col min="5153" max="5153" width="13.6640625" style="204" customWidth="1"/>
    <col min="5154" max="5154" width="9.83203125" style="204" customWidth="1"/>
    <col min="5155" max="5155" width="11.33203125" style="204" customWidth="1"/>
    <col min="5156" max="5156" width="7.6640625" style="204" customWidth="1"/>
    <col min="5157" max="5157" width="10.83203125" style="204" customWidth="1"/>
    <col min="5158" max="5158" width="11.33203125" style="204" customWidth="1"/>
    <col min="5159" max="5159" width="16.83203125" style="204" customWidth="1"/>
    <col min="5160" max="5160" width="7.33203125" style="204" customWidth="1"/>
    <col min="5161" max="5161" width="12.6640625" style="204" customWidth="1"/>
    <col min="5162" max="5162" width="17.33203125" style="204" customWidth="1"/>
    <col min="5163" max="5163" width="9.6640625" style="204" customWidth="1"/>
    <col min="5164" max="5164" width="11.5" style="204" customWidth="1"/>
    <col min="5165" max="5165" width="6.83203125" style="204" customWidth="1"/>
    <col min="5166" max="5166" width="11" style="204" customWidth="1"/>
    <col min="5167" max="5167" width="12.6640625" style="204" customWidth="1"/>
    <col min="5168" max="5376" width="9.33203125" style="204"/>
    <col min="5377" max="5377" width="5.6640625" style="204" customWidth="1"/>
    <col min="5378" max="5378" width="33.1640625" style="204" customWidth="1"/>
    <col min="5379" max="5379" width="7.6640625" style="204" customWidth="1"/>
    <col min="5380" max="5380" width="7.83203125" style="204" customWidth="1"/>
    <col min="5381" max="5381" width="10" style="204" customWidth="1"/>
    <col min="5382" max="5383" width="9.1640625" style="204" customWidth="1"/>
    <col min="5384" max="5384" width="8.33203125" style="204" customWidth="1"/>
    <col min="5385" max="5385" width="10.5" style="204" customWidth="1"/>
    <col min="5386" max="5386" width="13.5" style="204" customWidth="1"/>
    <col min="5387" max="5388" width="12.83203125" style="204" customWidth="1"/>
    <col min="5389" max="5389" width="7.33203125" style="204" customWidth="1"/>
    <col min="5390" max="5390" width="9.6640625" style="204" customWidth="1"/>
    <col min="5391" max="5406" width="11.5" style="204" customWidth="1"/>
    <col min="5407" max="5407" width="8.1640625" style="204" customWidth="1"/>
    <col min="5408" max="5408" width="7.1640625" style="204" customWidth="1"/>
    <col min="5409" max="5409" width="13.6640625" style="204" customWidth="1"/>
    <col min="5410" max="5410" width="9.83203125" style="204" customWidth="1"/>
    <col min="5411" max="5411" width="11.33203125" style="204" customWidth="1"/>
    <col min="5412" max="5412" width="7.6640625" style="204" customWidth="1"/>
    <col min="5413" max="5413" width="10.83203125" style="204" customWidth="1"/>
    <col min="5414" max="5414" width="11.33203125" style="204" customWidth="1"/>
    <col min="5415" max="5415" width="16.83203125" style="204" customWidth="1"/>
    <col min="5416" max="5416" width="7.33203125" style="204" customWidth="1"/>
    <col min="5417" max="5417" width="12.6640625" style="204" customWidth="1"/>
    <col min="5418" max="5418" width="17.33203125" style="204" customWidth="1"/>
    <col min="5419" max="5419" width="9.6640625" style="204" customWidth="1"/>
    <col min="5420" max="5420" width="11.5" style="204" customWidth="1"/>
    <col min="5421" max="5421" width="6.83203125" style="204" customWidth="1"/>
    <col min="5422" max="5422" width="11" style="204" customWidth="1"/>
    <col min="5423" max="5423" width="12.6640625" style="204" customWidth="1"/>
    <col min="5424" max="5632" width="9.33203125" style="204"/>
    <col min="5633" max="5633" width="5.6640625" style="204" customWidth="1"/>
    <col min="5634" max="5634" width="33.1640625" style="204" customWidth="1"/>
    <col min="5635" max="5635" width="7.6640625" style="204" customWidth="1"/>
    <col min="5636" max="5636" width="7.83203125" style="204" customWidth="1"/>
    <col min="5637" max="5637" width="10" style="204" customWidth="1"/>
    <col min="5638" max="5639" width="9.1640625" style="204" customWidth="1"/>
    <col min="5640" max="5640" width="8.33203125" style="204" customWidth="1"/>
    <col min="5641" max="5641" width="10.5" style="204" customWidth="1"/>
    <col min="5642" max="5642" width="13.5" style="204" customWidth="1"/>
    <col min="5643" max="5644" width="12.83203125" style="204" customWidth="1"/>
    <col min="5645" max="5645" width="7.33203125" style="204" customWidth="1"/>
    <col min="5646" max="5646" width="9.6640625" style="204" customWidth="1"/>
    <col min="5647" max="5662" width="11.5" style="204" customWidth="1"/>
    <col min="5663" max="5663" width="8.1640625" style="204" customWidth="1"/>
    <col min="5664" max="5664" width="7.1640625" style="204" customWidth="1"/>
    <col min="5665" max="5665" width="13.6640625" style="204" customWidth="1"/>
    <col min="5666" max="5666" width="9.83203125" style="204" customWidth="1"/>
    <col min="5667" max="5667" width="11.33203125" style="204" customWidth="1"/>
    <col min="5668" max="5668" width="7.6640625" style="204" customWidth="1"/>
    <col min="5669" max="5669" width="10.83203125" style="204" customWidth="1"/>
    <col min="5670" max="5670" width="11.33203125" style="204" customWidth="1"/>
    <col min="5671" max="5671" width="16.83203125" style="204" customWidth="1"/>
    <col min="5672" max="5672" width="7.33203125" style="204" customWidth="1"/>
    <col min="5673" max="5673" width="12.6640625" style="204" customWidth="1"/>
    <col min="5674" max="5674" width="17.33203125" style="204" customWidth="1"/>
    <col min="5675" max="5675" width="9.6640625" style="204" customWidth="1"/>
    <col min="5676" max="5676" width="11.5" style="204" customWidth="1"/>
    <col min="5677" max="5677" width="6.83203125" style="204" customWidth="1"/>
    <col min="5678" max="5678" width="11" style="204" customWidth="1"/>
    <col min="5679" max="5679" width="12.6640625" style="204" customWidth="1"/>
    <col min="5680" max="5888" width="9.33203125" style="204"/>
    <col min="5889" max="5889" width="5.6640625" style="204" customWidth="1"/>
    <col min="5890" max="5890" width="33.1640625" style="204" customWidth="1"/>
    <col min="5891" max="5891" width="7.6640625" style="204" customWidth="1"/>
    <col min="5892" max="5892" width="7.83203125" style="204" customWidth="1"/>
    <col min="5893" max="5893" width="10" style="204" customWidth="1"/>
    <col min="5894" max="5895" width="9.1640625" style="204" customWidth="1"/>
    <col min="5896" max="5896" width="8.33203125" style="204" customWidth="1"/>
    <col min="5897" max="5897" width="10.5" style="204" customWidth="1"/>
    <col min="5898" max="5898" width="13.5" style="204" customWidth="1"/>
    <col min="5899" max="5900" width="12.83203125" style="204" customWidth="1"/>
    <col min="5901" max="5901" width="7.33203125" style="204" customWidth="1"/>
    <col min="5902" max="5902" width="9.6640625" style="204" customWidth="1"/>
    <col min="5903" max="5918" width="11.5" style="204" customWidth="1"/>
    <col min="5919" max="5919" width="8.1640625" style="204" customWidth="1"/>
    <col min="5920" max="5920" width="7.1640625" style="204" customWidth="1"/>
    <col min="5921" max="5921" width="13.6640625" style="204" customWidth="1"/>
    <col min="5922" max="5922" width="9.83203125" style="204" customWidth="1"/>
    <col min="5923" max="5923" width="11.33203125" style="204" customWidth="1"/>
    <col min="5924" max="5924" width="7.6640625" style="204" customWidth="1"/>
    <col min="5925" max="5925" width="10.83203125" style="204" customWidth="1"/>
    <col min="5926" max="5926" width="11.33203125" style="204" customWidth="1"/>
    <col min="5927" max="5927" width="16.83203125" style="204" customWidth="1"/>
    <col min="5928" max="5928" width="7.33203125" style="204" customWidth="1"/>
    <col min="5929" max="5929" width="12.6640625" style="204" customWidth="1"/>
    <col min="5930" max="5930" width="17.33203125" style="204" customWidth="1"/>
    <col min="5931" max="5931" width="9.6640625" style="204" customWidth="1"/>
    <col min="5932" max="5932" width="11.5" style="204" customWidth="1"/>
    <col min="5933" max="5933" width="6.83203125" style="204" customWidth="1"/>
    <col min="5934" max="5934" width="11" style="204" customWidth="1"/>
    <col min="5935" max="5935" width="12.6640625" style="204" customWidth="1"/>
    <col min="5936" max="6144" width="9.33203125" style="204"/>
    <col min="6145" max="6145" width="5.6640625" style="204" customWidth="1"/>
    <col min="6146" max="6146" width="33.1640625" style="204" customWidth="1"/>
    <col min="6147" max="6147" width="7.6640625" style="204" customWidth="1"/>
    <col min="6148" max="6148" width="7.83203125" style="204" customWidth="1"/>
    <col min="6149" max="6149" width="10" style="204" customWidth="1"/>
    <col min="6150" max="6151" width="9.1640625" style="204" customWidth="1"/>
    <col min="6152" max="6152" width="8.33203125" style="204" customWidth="1"/>
    <col min="6153" max="6153" width="10.5" style="204" customWidth="1"/>
    <col min="6154" max="6154" width="13.5" style="204" customWidth="1"/>
    <col min="6155" max="6156" width="12.83203125" style="204" customWidth="1"/>
    <col min="6157" max="6157" width="7.33203125" style="204" customWidth="1"/>
    <col min="6158" max="6158" width="9.6640625" style="204" customWidth="1"/>
    <col min="6159" max="6174" width="11.5" style="204" customWidth="1"/>
    <col min="6175" max="6175" width="8.1640625" style="204" customWidth="1"/>
    <col min="6176" max="6176" width="7.1640625" style="204" customWidth="1"/>
    <col min="6177" max="6177" width="13.6640625" style="204" customWidth="1"/>
    <col min="6178" max="6178" width="9.83203125" style="204" customWidth="1"/>
    <col min="6179" max="6179" width="11.33203125" style="204" customWidth="1"/>
    <col min="6180" max="6180" width="7.6640625" style="204" customWidth="1"/>
    <col min="6181" max="6181" width="10.83203125" style="204" customWidth="1"/>
    <col min="6182" max="6182" width="11.33203125" style="204" customWidth="1"/>
    <col min="6183" max="6183" width="16.83203125" style="204" customWidth="1"/>
    <col min="6184" max="6184" width="7.33203125" style="204" customWidth="1"/>
    <col min="6185" max="6185" width="12.6640625" style="204" customWidth="1"/>
    <col min="6186" max="6186" width="17.33203125" style="204" customWidth="1"/>
    <col min="6187" max="6187" width="9.6640625" style="204" customWidth="1"/>
    <col min="6188" max="6188" width="11.5" style="204" customWidth="1"/>
    <col min="6189" max="6189" width="6.83203125" style="204" customWidth="1"/>
    <col min="6190" max="6190" width="11" style="204" customWidth="1"/>
    <col min="6191" max="6191" width="12.6640625" style="204" customWidth="1"/>
    <col min="6192" max="6400" width="9.33203125" style="204"/>
    <col min="6401" max="6401" width="5.6640625" style="204" customWidth="1"/>
    <col min="6402" max="6402" width="33.1640625" style="204" customWidth="1"/>
    <col min="6403" max="6403" width="7.6640625" style="204" customWidth="1"/>
    <col min="6404" max="6404" width="7.83203125" style="204" customWidth="1"/>
    <col min="6405" max="6405" width="10" style="204" customWidth="1"/>
    <col min="6406" max="6407" width="9.1640625" style="204" customWidth="1"/>
    <col min="6408" max="6408" width="8.33203125" style="204" customWidth="1"/>
    <col min="6409" max="6409" width="10.5" style="204" customWidth="1"/>
    <col min="6410" max="6410" width="13.5" style="204" customWidth="1"/>
    <col min="6411" max="6412" width="12.83203125" style="204" customWidth="1"/>
    <col min="6413" max="6413" width="7.33203125" style="204" customWidth="1"/>
    <col min="6414" max="6414" width="9.6640625" style="204" customWidth="1"/>
    <col min="6415" max="6430" width="11.5" style="204" customWidth="1"/>
    <col min="6431" max="6431" width="8.1640625" style="204" customWidth="1"/>
    <col min="6432" max="6432" width="7.1640625" style="204" customWidth="1"/>
    <col min="6433" max="6433" width="13.6640625" style="204" customWidth="1"/>
    <col min="6434" max="6434" width="9.83203125" style="204" customWidth="1"/>
    <col min="6435" max="6435" width="11.33203125" style="204" customWidth="1"/>
    <col min="6436" max="6436" width="7.6640625" style="204" customWidth="1"/>
    <col min="6437" max="6437" width="10.83203125" style="204" customWidth="1"/>
    <col min="6438" max="6438" width="11.33203125" style="204" customWidth="1"/>
    <col min="6439" max="6439" width="16.83203125" style="204" customWidth="1"/>
    <col min="6440" max="6440" width="7.33203125" style="204" customWidth="1"/>
    <col min="6441" max="6441" width="12.6640625" style="204" customWidth="1"/>
    <col min="6442" max="6442" width="17.33203125" style="204" customWidth="1"/>
    <col min="6443" max="6443" width="9.6640625" style="204" customWidth="1"/>
    <col min="6444" max="6444" width="11.5" style="204" customWidth="1"/>
    <col min="6445" max="6445" width="6.83203125" style="204" customWidth="1"/>
    <col min="6446" max="6446" width="11" style="204" customWidth="1"/>
    <col min="6447" max="6447" width="12.6640625" style="204" customWidth="1"/>
    <col min="6448" max="6656" width="9.33203125" style="204"/>
    <col min="6657" max="6657" width="5.6640625" style="204" customWidth="1"/>
    <col min="6658" max="6658" width="33.1640625" style="204" customWidth="1"/>
    <col min="6659" max="6659" width="7.6640625" style="204" customWidth="1"/>
    <col min="6660" max="6660" width="7.83203125" style="204" customWidth="1"/>
    <col min="6661" max="6661" width="10" style="204" customWidth="1"/>
    <col min="6662" max="6663" width="9.1640625" style="204" customWidth="1"/>
    <col min="6664" max="6664" width="8.33203125" style="204" customWidth="1"/>
    <col min="6665" max="6665" width="10.5" style="204" customWidth="1"/>
    <col min="6666" max="6666" width="13.5" style="204" customWidth="1"/>
    <col min="6667" max="6668" width="12.83203125" style="204" customWidth="1"/>
    <col min="6669" max="6669" width="7.33203125" style="204" customWidth="1"/>
    <col min="6670" max="6670" width="9.6640625" style="204" customWidth="1"/>
    <col min="6671" max="6686" width="11.5" style="204" customWidth="1"/>
    <col min="6687" max="6687" width="8.1640625" style="204" customWidth="1"/>
    <col min="6688" max="6688" width="7.1640625" style="204" customWidth="1"/>
    <col min="6689" max="6689" width="13.6640625" style="204" customWidth="1"/>
    <col min="6690" max="6690" width="9.83203125" style="204" customWidth="1"/>
    <col min="6691" max="6691" width="11.33203125" style="204" customWidth="1"/>
    <col min="6692" max="6692" width="7.6640625" style="204" customWidth="1"/>
    <col min="6693" max="6693" width="10.83203125" style="204" customWidth="1"/>
    <col min="6694" max="6694" width="11.33203125" style="204" customWidth="1"/>
    <col min="6695" max="6695" width="16.83203125" style="204" customWidth="1"/>
    <col min="6696" max="6696" width="7.33203125" style="204" customWidth="1"/>
    <col min="6697" max="6697" width="12.6640625" style="204" customWidth="1"/>
    <col min="6698" max="6698" width="17.33203125" style="204" customWidth="1"/>
    <col min="6699" max="6699" width="9.6640625" style="204" customWidth="1"/>
    <col min="6700" max="6700" width="11.5" style="204" customWidth="1"/>
    <col min="6701" max="6701" width="6.83203125" style="204" customWidth="1"/>
    <col min="6702" max="6702" width="11" style="204" customWidth="1"/>
    <col min="6703" max="6703" width="12.6640625" style="204" customWidth="1"/>
    <col min="6704" max="6912" width="9.33203125" style="204"/>
    <col min="6913" max="6913" width="5.6640625" style="204" customWidth="1"/>
    <col min="6914" max="6914" width="33.1640625" style="204" customWidth="1"/>
    <col min="6915" max="6915" width="7.6640625" style="204" customWidth="1"/>
    <col min="6916" max="6916" width="7.83203125" style="204" customWidth="1"/>
    <col min="6917" max="6917" width="10" style="204" customWidth="1"/>
    <col min="6918" max="6919" width="9.1640625" style="204" customWidth="1"/>
    <col min="6920" max="6920" width="8.33203125" style="204" customWidth="1"/>
    <col min="6921" max="6921" width="10.5" style="204" customWidth="1"/>
    <col min="6922" max="6922" width="13.5" style="204" customWidth="1"/>
    <col min="6923" max="6924" width="12.83203125" style="204" customWidth="1"/>
    <col min="6925" max="6925" width="7.33203125" style="204" customWidth="1"/>
    <col min="6926" max="6926" width="9.6640625" style="204" customWidth="1"/>
    <col min="6927" max="6942" width="11.5" style="204" customWidth="1"/>
    <col min="6943" max="6943" width="8.1640625" style="204" customWidth="1"/>
    <col min="6944" max="6944" width="7.1640625" style="204" customWidth="1"/>
    <col min="6945" max="6945" width="13.6640625" style="204" customWidth="1"/>
    <col min="6946" max="6946" width="9.83203125" style="204" customWidth="1"/>
    <col min="6947" max="6947" width="11.33203125" style="204" customWidth="1"/>
    <col min="6948" max="6948" width="7.6640625" style="204" customWidth="1"/>
    <col min="6949" max="6949" width="10.83203125" style="204" customWidth="1"/>
    <col min="6950" max="6950" width="11.33203125" style="204" customWidth="1"/>
    <col min="6951" max="6951" width="16.83203125" style="204" customWidth="1"/>
    <col min="6952" max="6952" width="7.33203125" style="204" customWidth="1"/>
    <col min="6953" max="6953" width="12.6640625" style="204" customWidth="1"/>
    <col min="6954" max="6954" width="17.33203125" style="204" customWidth="1"/>
    <col min="6955" max="6955" width="9.6640625" style="204" customWidth="1"/>
    <col min="6956" max="6956" width="11.5" style="204" customWidth="1"/>
    <col min="6957" max="6957" width="6.83203125" style="204" customWidth="1"/>
    <col min="6958" max="6958" width="11" style="204" customWidth="1"/>
    <col min="6959" max="6959" width="12.6640625" style="204" customWidth="1"/>
    <col min="6960" max="7168" width="9.33203125" style="204"/>
    <col min="7169" max="7169" width="5.6640625" style="204" customWidth="1"/>
    <col min="7170" max="7170" width="33.1640625" style="204" customWidth="1"/>
    <col min="7171" max="7171" width="7.6640625" style="204" customWidth="1"/>
    <col min="7172" max="7172" width="7.83203125" style="204" customWidth="1"/>
    <col min="7173" max="7173" width="10" style="204" customWidth="1"/>
    <col min="7174" max="7175" width="9.1640625" style="204" customWidth="1"/>
    <col min="7176" max="7176" width="8.33203125" style="204" customWidth="1"/>
    <col min="7177" max="7177" width="10.5" style="204" customWidth="1"/>
    <col min="7178" max="7178" width="13.5" style="204" customWidth="1"/>
    <col min="7179" max="7180" width="12.83203125" style="204" customWidth="1"/>
    <col min="7181" max="7181" width="7.33203125" style="204" customWidth="1"/>
    <col min="7182" max="7182" width="9.6640625" style="204" customWidth="1"/>
    <col min="7183" max="7198" width="11.5" style="204" customWidth="1"/>
    <col min="7199" max="7199" width="8.1640625" style="204" customWidth="1"/>
    <col min="7200" max="7200" width="7.1640625" style="204" customWidth="1"/>
    <col min="7201" max="7201" width="13.6640625" style="204" customWidth="1"/>
    <col min="7202" max="7202" width="9.83203125" style="204" customWidth="1"/>
    <col min="7203" max="7203" width="11.33203125" style="204" customWidth="1"/>
    <col min="7204" max="7204" width="7.6640625" style="204" customWidth="1"/>
    <col min="7205" max="7205" width="10.83203125" style="204" customWidth="1"/>
    <col min="7206" max="7206" width="11.33203125" style="204" customWidth="1"/>
    <col min="7207" max="7207" width="16.83203125" style="204" customWidth="1"/>
    <col min="7208" max="7208" width="7.33203125" style="204" customWidth="1"/>
    <col min="7209" max="7209" width="12.6640625" style="204" customWidth="1"/>
    <col min="7210" max="7210" width="17.33203125" style="204" customWidth="1"/>
    <col min="7211" max="7211" width="9.6640625" style="204" customWidth="1"/>
    <col min="7212" max="7212" width="11.5" style="204" customWidth="1"/>
    <col min="7213" max="7213" width="6.83203125" style="204" customWidth="1"/>
    <col min="7214" max="7214" width="11" style="204" customWidth="1"/>
    <col min="7215" max="7215" width="12.6640625" style="204" customWidth="1"/>
    <col min="7216" max="7424" width="9.33203125" style="204"/>
    <col min="7425" max="7425" width="5.6640625" style="204" customWidth="1"/>
    <col min="7426" max="7426" width="33.1640625" style="204" customWidth="1"/>
    <col min="7427" max="7427" width="7.6640625" style="204" customWidth="1"/>
    <col min="7428" max="7428" width="7.83203125" style="204" customWidth="1"/>
    <col min="7429" max="7429" width="10" style="204" customWidth="1"/>
    <col min="7430" max="7431" width="9.1640625" style="204" customWidth="1"/>
    <col min="7432" max="7432" width="8.33203125" style="204" customWidth="1"/>
    <col min="7433" max="7433" width="10.5" style="204" customWidth="1"/>
    <col min="7434" max="7434" width="13.5" style="204" customWidth="1"/>
    <col min="7435" max="7436" width="12.83203125" style="204" customWidth="1"/>
    <col min="7437" max="7437" width="7.33203125" style="204" customWidth="1"/>
    <col min="7438" max="7438" width="9.6640625" style="204" customWidth="1"/>
    <col min="7439" max="7454" width="11.5" style="204" customWidth="1"/>
    <col min="7455" max="7455" width="8.1640625" style="204" customWidth="1"/>
    <col min="7456" max="7456" width="7.1640625" style="204" customWidth="1"/>
    <col min="7457" max="7457" width="13.6640625" style="204" customWidth="1"/>
    <col min="7458" max="7458" width="9.83203125" style="204" customWidth="1"/>
    <col min="7459" max="7459" width="11.33203125" style="204" customWidth="1"/>
    <col min="7460" max="7460" width="7.6640625" style="204" customWidth="1"/>
    <col min="7461" max="7461" width="10.83203125" style="204" customWidth="1"/>
    <col min="7462" max="7462" width="11.33203125" style="204" customWidth="1"/>
    <col min="7463" max="7463" width="16.83203125" style="204" customWidth="1"/>
    <col min="7464" max="7464" width="7.33203125" style="204" customWidth="1"/>
    <col min="7465" max="7465" width="12.6640625" style="204" customWidth="1"/>
    <col min="7466" max="7466" width="17.33203125" style="204" customWidth="1"/>
    <col min="7467" max="7467" width="9.6640625" style="204" customWidth="1"/>
    <col min="7468" max="7468" width="11.5" style="204" customWidth="1"/>
    <col min="7469" max="7469" width="6.83203125" style="204" customWidth="1"/>
    <col min="7470" max="7470" width="11" style="204" customWidth="1"/>
    <col min="7471" max="7471" width="12.6640625" style="204" customWidth="1"/>
    <col min="7472" max="7680" width="9.33203125" style="204"/>
    <col min="7681" max="7681" width="5.6640625" style="204" customWidth="1"/>
    <col min="7682" max="7682" width="33.1640625" style="204" customWidth="1"/>
    <col min="7683" max="7683" width="7.6640625" style="204" customWidth="1"/>
    <col min="7684" max="7684" width="7.83203125" style="204" customWidth="1"/>
    <col min="7685" max="7685" width="10" style="204" customWidth="1"/>
    <col min="7686" max="7687" width="9.1640625" style="204" customWidth="1"/>
    <col min="7688" max="7688" width="8.33203125" style="204" customWidth="1"/>
    <col min="7689" max="7689" width="10.5" style="204" customWidth="1"/>
    <col min="7690" max="7690" width="13.5" style="204" customWidth="1"/>
    <col min="7691" max="7692" width="12.83203125" style="204" customWidth="1"/>
    <col min="7693" max="7693" width="7.33203125" style="204" customWidth="1"/>
    <col min="7694" max="7694" width="9.6640625" style="204" customWidth="1"/>
    <col min="7695" max="7710" width="11.5" style="204" customWidth="1"/>
    <col min="7711" max="7711" width="8.1640625" style="204" customWidth="1"/>
    <col min="7712" max="7712" width="7.1640625" style="204" customWidth="1"/>
    <col min="7713" max="7713" width="13.6640625" style="204" customWidth="1"/>
    <col min="7714" max="7714" width="9.83203125" style="204" customWidth="1"/>
    <col min="7715" max="7715" width="11.33203125" style="204" customWidth="1"/>
    <col min="7716" max="7716" width="7.6640625" style="204" customWidth="1"/>
    <col min="7717" max="7717" width="10.83203125" style="204" customWidth="1"/>
    <col min="7718" max="7718" width="11.33203125" style="204" customWidth="1"/>
    <col min="7719" max="7719" width="16.83203125" style="204" customWidth="1"/>
    <col min="7720" max="7720" width="7.33203125" style="204" customWidth="1"/>
    <col min="7721" max="7721" width="12.6640625" style="204" customWidth="1"/>
    <col min="7722" max="7722" width="17.33203125" style="204" customWidth="1"/>
    <col min="7723" max="7723" width="9.6640625" style="204" customWidth="1"/>
    <col min="7724" max="7724" width="11.5" style="204" customWidth="1"/>
    <col min="7725" max="7725" width="6.83203125" style="204" customWidth="1"/>
    <col min="7726" max="7726" width="11" style="204" customWidth="1"/>
    <col min="7727" max="7727" width="12.6640625" style="204" customWidth="1"/>
    <col min="7728" max="7936" width="9.33203125" style="204"/>
    <col min="7937" max="7937" width="5.6640625" style="204" customWidth="1"/>
    <col min="7938" max="7938" width="33.1640625" style="204" customWidth="1"/>
    <col min="7939" max="7939" width="7.6640625" style="204" customWidth="1"/>
    <col min="7940" max="7940" width="7.83203125" style="204" customWidth="1"/>
    <col min="7941" max="7941" width="10" style="204" customWidth="1"/>
    <col min="7942" max="7943" width="9.1640625" style="204" customWidth="1"/>
    <col min="7944" max="7944" width="8.33203125" style="204" customWidth="1"/>
    <col min="7945" max="7945" width="10.5" style="204" customWidth="1"/>
    <col min="7946" max="7946" width="13.5" style="204" customWidth="1"/>
    <col min="7947" max="7948" width="12.83203125" style="204" customWidth="1"/>
    <col min="7949" max="7949" width="7.33203125" style="204" customWidth="1"/>
    <col min="7950" max="7950" width="9.6640625" style="204" customWidth="1"/>
    <col min="7951" max="7966" width="11.5" style="204" customWidth="1"/>
    <col min="7967" max="7967" width="8.1640625" style="204" customWidth="1"/>
    <col min="7968" max="7968" width="7.1640625" style="204" customWidth="1"/>
    <col min="7969" max="7969" width="13.6640625" style="204" customWidth="1"/>
    <col min="7970" max="7970" width="9.83203125" style="204" customWidth="1"/>
    <col min="7971" max="7971" width="11.33203125" style="204" customWidth="1"/>
    <col min="7972" max="7972" width="7.6640625" style="204" customWidth="1"/>
    <col min="7973" max="7973" width="10.83203125" style="204" customWidth="1"/>
    <col min="7974" max="7974" width="11.33203125" style="204" customWidth="1"/>
    <col min="7975" max="7975" width="16.83203125" style="204" customWidth="1"/>
    <col min="7976" max="7976" width="7.33203125" style="204" customWidth="1"/>
    <col min="7977" max="7977" width="12.6640625" style="204" customWidth="1"/>
    <col min="7978" max="7978" width="17.33203125" style="204" customWidth="1"/>
    <col min="7979" max="7979" width="9.6640625" style="204" customWidth="1"/>
    <col min="7980" max="7980" width="11.5" style="204" customWidth="1"/>
    <col min="7981" max="7981" width="6.83203125" style="204" customWidth="1"/>
    <col min="7982" max="7982" width="11" style="204" customWidth="1"/>
    <col min="7983" max="7983" width="12.6640625" style="204" customWidth="1"/>
    <col min="7984" max="8192" width="9.33203125" style="204"/>
    <col min="8193" max="8193" width="5.6640625" style="204" customWidth="1"/>
    <col min="8194" max="8194" width="33.1640625" style="204" customWidth="1"/>
    <col min="8195" max="8195" width="7.6640625" style="204" customWidth="1"/>
    <col min="8196" max="8196" width="7.83203125" style="204" customWidth="1"/>
    <col min="8197" max="8197" width="10" style="204" customWidth="1"/>
    <col min="8198" max="8199" width="9.1640625" style="204" customWidth="1"/>
    <col min="8200" max="8200" width="8.33203125" style="204" customWidth="1"/>
    <col min="8201" max="8201" width="10.5" style="204" customWidth="1"/>
    <col min="8202" max="8202" width="13.5" style="204" customWidth="1"/>
    <col min="8203" max="8204" width="12.83203125" style="204" customWidth="1"/>
    <col min="8205" max="8205" width="7.33203125" style="204" customWidth="1"/>
    <col min="8206" max="8206" width="9.6640625" style="204" customWidth="1"/>
    <col min="8207" max="8222" width="11.5" style="204" customWidth="1"/>
    <col min="8223" max="8223" width="8.1640625" style="204" customWidth="1"/>
    <col min="8224" max="8224" width="7.1640625" style="204" customWidth="1"/>
    <col min="8225" max="8225" width="13.6640625" style="204" customWidth="1"/>
    <col min="8226" max="8226" width="9.83203125" style="204" customWidth="1"/>
    <col min="8227" max="8227" width="11.33203125" style="204" customWidth="1"/>
    <col min="8228" max="8228" width="7.6640625" style="204" customWidth="1"/>
    <col min="8229" max="8229" width="10.83203125" style="204" customWidth="1"/>
    <col min="8230" max="8230" width="11.33203125" style="204" customWidth="1"/>
    <col min="8231" max="8231" width="16.83203125" style="204" customWidth="1"/>
    <col min="8232" max="8232" width="7.33203125" style="204" customWidth="1"/>
    <col min="8233" max="8233" width="12.6640625" style="204" customWidth="1"/>
    <col min="8234" max="8234" width="17.33203125" style="204" customWidth="1"/>
    <col min="8235" max="8235" width="9.6640625" style="204" customWidth="1"/>
    <col min="8236" max="8236" width="11.5" style="204" customWidth="1"/>
    <col min="8237" max="8237" width="6.83203125" style="204" customWidth="1"/>
    <col min="8238" max="8238" width="11" style="204" customWidth="1"/>
    <col min="8239" max="8239" width="12.6640625" style="204" customWidth="1"/>
    <col min="8240" max="8448" width="9.33203125" style="204"/>
    <col min="8449" max="8449" width="5.6640625" style="204" customWidth="1"/>
    <col min="8450" max="8450" width="33.1640625" style="204" customWidth="1"/>
    <col min="8451" max="8451" width="7.6640625" style="204" customWidth="1"/>
    <col min="8452" max="8452" width="7.83203125" style="204" customWidth="1"/>
    <col min="8453" max="8453" width="10" style="204" customWidth="1"/>
    <col min="8454" max="8455" width="9.1640625" style="204" customWidth="1"/>
    <col min="8456" max="8456" width="8.33203125" style="204" customWidth="1"/>
    <col min="8457" max="8457" width="10.5" style="204" customWidth="1"/>
    <col min="8458" max="8458" width="13.5" style="204" customWidth="1"/>
    <col min="8459" max="8460" width="12.83203125" style="204" customWidth="1"/>
    <col min="8461" max="8461" width="7.33203125" style="204" customWidth="1"/>
    <col min="8462" max="8462" width="9.6640625" style="204" customWidth="1"/>
    <col min="8463" max="8478" width="11.5" style="204" customWidth="1"/>
    <col min="8479" max="8479" width="8.1640625" style="204" customWidth="1"/>
    <col min="8480" max="8480" width="7.1640625" style="204" customWidth="1"/>
    <col min="8481" max="8481" width="13.6640625" style="204" customWidth="1"/>
    <col min="8482" max="8482" width="9.83203125" style="204" customWidth="1"/>
    <col min="8483" max="8483" width="11.33203125" style="204" customWidth="1"/>
    <col min="8484" max="8484" width="7.6640625" style="204" customWidth="1"/>
    <col min="8485" max="8485" width="10.83203125" style="204" customWidth="1"/>
    <col min="8486" max="8486" width="11.33203125" style="204" customWidth="1"/>
    <col min="8487" max="8487" width="16.83203125" style="204" customWidth="1"/>
    <col min="8488" max="8488" width="7.33203125" style="204" customWidth="1"/>
    <col min="8489" max="8489" width="12.6640625" style="204" customWidth="1"/>
    <col min="8490" max="8490" width="17.33203125" style="204" customWidth="1"/>
    <col min="8491" max="8491" width="9.6640625" style="204" customWidth="1"/>
    <col min="8492" max="8492" width="11.5" style="204" customWidth="1"/>
    <col min="8493" max="8493" width="6.83203125" style="204" customWidth="1"/>
    <col min="8494" max="8494" width="11" style="204" customWidth="1"/>
    <col min="8495" max="8495" width="12.6640625" style="204" customWidth="1"/>
    <col min="8496" max="8704" width="9.33203125" style="204"/>
    <col min="8705" max="8705" width="5.6640625" style="204" customWidth="1"/>
    <col min="8706" max="8706" width="33.1640625" style="204" customWidth="1"/>
    <col min="8707" max="8707" width="7.6640625" style="204" customWidth="1"/>
    <col min="8708" max="8708" width="7.83203125" style="204" customWidth="1"/>
    <col min="8709" max="8709" width="10" style="204" customWidth="1"/>
    <col min="8710" max="8711" width="9.1640625" style="204" customWidth="1"/>
    <col min="8712" max="8712" width="8.33203125" style="204" customWidth="1"/>
    <col min="8713" max="8713" width="10.5" style="204" customWidth="1"/>
    <col min="8714" max="8714" width="13.5" style="204" customWidth="1"/>
    <col min="8715" max="8716" width="12.83203125" style="204" customWidth="1"/>
    <col min="8717" max="8717" width="7.33203125" style="204" customWidth="1"/>
    <col min="8718" max="8718" width="9.6640625" style="204" customWidth="1"/>
    <col min="8719" max="8734" width="11.5" style="204" customWidth="1"/>
    <col min="8735" max="8735" width="8.1640625" style="204" customWidth="1"/>
    <col min="8736" max="8736" width="7.1640625" style="204" customWidth="1"/>
    <col min="8737" max="8737" width="13.6640625" style="204" customWidth="1"/>
    <col min="8738" max="8738" width="9.83203125" style="204" customWidth="1"/>
    <col min="8739" max="8739" width="11.33203125" style="204" customWidth="1"/>
    <col min="8740" max="8740" width="7.6640625" style="204" customWidth="1"/>
    <col min="8741" max="8741" width="10.83203125" style="204" customWidth="1"/>
    <col min="8742" max="8742" width="11.33203125" style="204" customWidth="1"/>
    <col min="8743" max="8743" width="16.83203125" style="204" customWidth="1"/>
    <col min="8744" max="8744" width="7.33203125" style="204" customWidth="1"/>
    <col min="8745" max="8745" width="12.6640625" style="204" customWidth="1"/>
    <col min="8746" max="8746" width="17.33203125" style="204" customWidth="1"/>
    <col min="8747" max="8747" width="9.6640625" style="204" customWidth="1"/>
    <col min="8748" max="8748" width="11.5" style="204" customWidth="1"/>
    <col min="8749" max="8749" width="6.83203125" style="204" customWidth="1"/>
    <col min="8750" max="8750" width="11" style="204" customWidth="1"/>
    <col min="8751" max="8751" width="12.6640625" style="204" customWidth="1"/>
    <col min="8752" max="8960" width="9.33203125" style="204"/>
    <col min="8961" max="8961" width="5.6640625" style="204" customWidth="1"/>
    <col min="8962" max="8962" width="33.1640625" style="204" customWidth="1"/>
    <col min="8963" max="8963" width="7.6640625" style="204" customWidth="1"/>
    <col min="8964" max="8964" width="7.83203125" style="204" customWidth="1"/>
    <col min="8965" max="8965" width="10" style="204" customWidth="1"/>
    <col min="8966" max="8967" width="9.1640625" style="204" customWidth="1"/>
    <col min="8968" max="8968" width="8.33203125" style="204" customWidth="1"/>
    <col min="8969" max="8969" width="10.5" style="204" customWidth="1"/>
    <col min="8970" max="8970" width="13.5" style="204" customWidth="1"/>
    <col min="8971" max="8972" width="12.83203125" style="204" customWidth="1"/>
    <col min="8973" max="8973" width="7.33203125" style="204" customWidth="1"/>
    <col min="8974" max="8974" width="9.6640625" style="204" customWidth="1"/>
    <col min="8975" max="8990" width="11.5" style="204" customWidth="1"/>
    <col min="8991" max="8991" width="8.1640625" style="204" customWidth="1"/>
    <col min="8992" max="8992" width="7.1640625" style="204" customWidth="1"/>
    <col min="8993" max="8993" width="13.6640625" style="204" customWidth="1"/>
    <col min="8994" max="8994" width="9.83203125" style="204" customWidth="1"/>
    <col min="8995" max="8995" width="11.33203125" style="204" customWidth="1"/>
    <col min="8996" max="8996" width="7.6640625" style="204" customWidth="1"/>
    <col min="8997" max="8997" width="10.83203125" style="204" customWidth="1"/>
    <col min="8998" max="8998" width="11.33203125" style="204" customWidth="1"/>
    <col min="8999" max="8999" width="16.83203125" style="204" customWidth="1"/>
    <col min="9000" max="9000" width="7.33203125" style="204" customWidth="1"/>
    <col min="9001" max="9001" width="12.6640625" style="204" customWidth="1"/>
    <col min="9002" max="9002" width="17.33203125" style="204" customWidth="1"/>
    <col min="9003" max="9003" width="9.6640625" style="204" customWidth="1"/>
    <col min="9004" max="9004" width="11.5" style="204" customWidth="1"/>
    <col min="9005" max="9005" width="6.83203125" style="204" customWidth="1"/>
    <col min="9006" max="9006" width="11" style="204" customWidth="1"/>
    <col min="9007" max="9007" width="12.6640625" style="204" customWidth="1"/>
    <col min="9008" max="9216" width="9.33203125" style="204"/>
    <col min="9217" max="9217" width="5.6640625" style="204" customWidth="1"/>
    <col min="9218" max="9218" width="33.1640625" style="204" customWidth="1"/>
    <col min="9219" max="9219" width="7.6640625" style="204" customWidth="1"/>
    <col min="9220" max="9220" width="7.83203125" style="204" customWidth="1"/>
    <col min="9221" max="9221" width="10" style="204" customWidth="1"/>
    <col min="9222" max="9223" width="9.1640625" style="204" customWidth="1"/>
    <col min="9224" max="9224" width="8.33203125" style="204" customWidth="1"/>
    <col min="9225" max="9225" width="10.5" style="204" customWidth="1"/>
    <col min="9226" max="9226" width="13.5" style="204" customWidth="1"/>
    <col min="9227" max="9228" width="12.83203125" style="204" customWidth="1"/>
    <col min="9229" max="9229" width="7.33203125" style="204" customWidth="1"/>
    <col min="9230" max="9230" width="9.6640625" style="204" customWidth="1"/>
    <col min="9231" max="9246" width="11.5" style="204" customWidth="1"/>
    <col min="9247" max="9247" width="8.1640625" style="204" customWidth="1"/>
    <col min="9248" max="9248" width="7.1640625" style="204" customWidth="1"/>
    <col min="9249" max="9249" width="13.6640625" style="204" customWidth="1"/>
    <col min="9250" max="9250" width="9.83203125" style="204" customWidth="1"/>
    <col min="9251" max="9251" width="11.33203125" style="204" customWidth="1"/>
    <col min="9252" max="9252" width="7.6640625" style="204" customWidth="1"/>
    <col min="9253" max="9253" width="10.83203125" style="204" customWidth="1"/>
    <col min="9254" max="9254" width="11.33203125" style="204" customWidth="1"/>
    <col min="9255" max="9255" width="16.83203125" style="204" customWidth="1"/>
    <col min="9256" max="9256" width="7.33203125" style="204" customWidth="1"/>
    <col min="9257" max="9257" width="12.6640625" style="204" customWidth="1"/>
    <col min="9258" max="9258" width="17.33203125" style="204" customWidth="1"/>
    <col min="9259" max="9259" width="9.6640625" style="204" customWidth="1"/>
    <col min="9260" max="9260" width="11.5" style="204" customWidth="1"/>
    <col min="9261" max="9261" width="6.83203125" style="204" customWidth="1"/>
    <col min="9262" max="9262" width="11" style="204" customWidth="1"/>
    <col min="9263" max="9263" width="12.6640625" style="204" customWidth="1"/>
    <col min="9264" max="9472" width="9.33203125" style="204"/>
    <col min="9473" max="9473" width="5.6640625" style="204" customWidth="1"/>
    <col min="9474" max="9474" width="33.1640625" style="204" customWidth="1"/>
    <col min="9475" max="9475" width="7.6640625" style="204" customWidth="1"/>
    <col min="9476" max="9476" width="7.83203125" style="204" customWidth="1"/>
    <col min="9477" max="9477" width="10" style="204" customWidth="1"/>
    <col min="9478" max="9479" width="9.1640625" style="204" customWidth="1"/>
    <col min="9480" max="9480" width="8.33203125" style="204" customWidth="1"/>
    <col min="9481" max="9481" width="10.5" style="204" customWidth="1"/>
    <col min="9482" max="9482" width="13.5" style="204" customWidth="1"/>
    <col min="9483" max="9484" width="12.83203125" style="204" customWidth="1"/>
    <col min="9485" max="9485" width="7.33203125" style="204" customWidth="1"/>
    <col min="9486" max="9486" width="9.6640625" style="204" customWidth="1"/>
    <col min="9487" max="9502" width="11.5" style="204" customWidth="1"/>
    <col min="9503" max="9503" width="8.1640625" style="204" customWidth="1"/>
    <col min="9504" max="9504" width="7.1640625" style="204" customWidth="1"/>
    <col min="9505" max="9505" width="13.6640625" style="204" customWidth="1"/>
    <col min="9506" max="9506" width="9.83203125" style="204" customWidth="1"/>
    <col min="9507" max="9507" width="11.33203125" style="204" customWidth="1"/>
    <col min="9508" max="9508" width="7.6640625" style="204" customWidth="1"/>
    <col min="9509" max="9509" width="10.83203125" style="204" customWidth="1"/>
    <col min="9510" max="9510" width="11.33203125" style="204" customWidth="1"/>
    <col min="9511" max="9511" width="16.83203125" style="204" customWidth="1"/>
    <col min="9512" max="9512" width="7.33203125" style="204" customWidth="1"/>
    <col min="9513" max="9513" width="12.6640625" style="204" customWidth="1"/>
    <col min="9514" max="9514" width="17.33203125" style="204" customWidth="1"/>
    <col min="9515" max="9515" width="9.6640625" style="204" customWidth="1"/>
    <col min="9516" max="9516" width="11.5" style="204" customWidth="1"/>
    <col min="9517" max="9517" width="6.83203125" style="204" customWidth="1"/>
    <col min="9518" max="9518" width="11" style="204" customWidth="1"/>
    <col min="9519" max="9519" width="12.6640625" style="204" customWidth="1"/>
    <col min="9520" max="9728" width="9.33203125" style="204"/>
    <col min="9729" max="9729" width="5.6640625" style="204" customWidth="1"/>
    <col min="9730" max="9730" width="33.1640625" style="204" customWidth="1"/>
    <col min="9731" max="9731" width="7.6640625" style="204" customWidth="1"/>
    <col min="9732" max="9732" width="7.83203125" style="204" customWidth="1"/>
    <col min="9733" max="9733" width="10" style="204" customWidth="1"/>
    <col min="9734" max="9735" width="9.1640625" style="204" customWidth="1"/>
    <col min="9736" max="9736" width="8.33203125" style="204" customWidth="1"/>
    <col min="9737" max="9737" width="10.5" style="204" customWidth="1"/>
    <col min="9738" max="9738" width="13.5" style="204" customWidth="1"/>
    <col min="9739" max="9740" width="12.83203125" style="204" customWidth="1"/>
    <col min="9741" max="9741" width="7.33203125" style="204" customWidth="1"/>
    <col min="9742" max="9742" width="9.6640625" style="204" customWidth="1"/>
    <col min="9743" max="9758" width="11.5" style="204" customWidth="1"/>
    <col min="9759" max="9759" width="8.1640625" style="204" customWidth="1"/>
    <col min="9760" max="9760" width="7.1640625" style="204" customWidth="1"/>
    <col min="9761" max="9761" width="13.6640625" style="204" customWidth="1"/>
    <col min="9762" max="9762" width="9.83203125" style="204" customWidth="1"/>
    <col min="9763" max="9763" width="11.33203125" style="204" customWidth="1"/>
    <col min="9764" max="9764" width="7.6640625" style="204" customWidth="1"/>
    <col min="9765" max="9765" width="10.83203125" style="204" customWidth="1"/>
    <col min="9766" max="9766" width="11.33203125" style="204" customWidth="1"/>
    <col min="9767" max="9767" width="16.83203125" style="204" customWidth="1"/>
    <col min="9768" max="9768" width="7.33203125" style="204" customWidth="1"/>
    <col min="9769" max="9769" width="12.6640625" style="204" customWidth="1"/>
    <col min="9770" max="9770" width="17.33203125" style="204" customWidth="1"/>
    <col min="9771" max="9771" width="9.6640625" style="204" customWidth="1"/>
    <col min="9772" max="9772" width="11.5" style="204" customWidth="1"/>
    <col min="9773" max="9773" width="6.83203125" style="204" customWidth="1"/>
    <col min="9774" max="9774" width="11" style="204" customWidth="1"/>
    <col min="9775" max="9775" width="12.6640625" style="204" customWidth="1"/>
    <col min="9776" max="9984" width="9.33203125" style="204"/>
    <col min="9985" max="9985" width="5.6640625" style="204" customWidth="1"/>
    <col min="9986" max="9986" width="33.1640625" style="204" customWidth="1"/>
    <col min="9987" max="9987" width="7.6640625" style="204" customWidth="1"/>
    <col min="9988" max="9988" width="7.83203125" style="204" customWidth="1"/>
    <col min="9989" max="9989" width="10" style="204" customWidth="1"/>
    <col min="9990" max="9991" width="9.1640625" style="204" customWidth="1"/>
    <col min="9992" max="9992" width="8.33203125" style="204" customWidth="1"/>
    <col min="9993" max="9993" width="10.5" style="204" customWidth="1"/>
    <col min="9994" max="9994" width="13.5" style="204" customWidth="1"/>
    <col min="9995" max="9996" width="12.83203125" style="204" customWidth="1"/>
    <col min="9997" max="9997" width="7.33203125" style="204" customWidth="1"/>
    <col min="9998" max="9998" width="9.6640625" style="204" customWidth="1"/>
    <col min="9999" max="10014" width="11.5" style="204" customWidth="1"/>
    <col min="10015" max="10015" width="8.1640625" style="204" customWidth="1"/>
    <col min="10016" max="10016" width="7.1640625" style="204" customWidth="1"/>
    <col min="10017" max="10017" width="13.6640625" style="204" customWidth="1"/>
    <col min="10018" max="10018" width="9.83203125" style="204" customWidth="1"/>
    <col min="10019" max="10019" width="11.33203125" style="204" customWidth="1"/>
    <col min="10020" max="10020" width="7.6640625" style="204" customWidth="1"/>
    <col min="10021" max="10021" width="10.83203125" style="204" customWidth="1"/>
    <col min="10022" max="10022" width="11.33203125" style="204" customWidth="1"/>
    <col min="10023" max="10023" width="16.83203125" style="204" customWidth="1"/>
    <col min="10024" max="10024" width="7.33203125" style="204" customWidth="1"/>
    <col min="10025" max="10025" width="12.6640625" style="204" customWidth="1"/>
    <col min="10026" max="10026" width="17.33203125" style="204" customWidth="1"/>
    <col min="10027" max="10027" width="9.6640625" style="204" customWidth="1"/>
    <col min="10028" max="10028" width="11.5" style="204" customWidth="1"/>
    <col min="10029" max="10029" width="6.83203125" style="204" customWidth="1"/>
    <col min="10030" max="10030" width="11" style="204" customWidth="1"/>
    <col min="10031" max="10031" width="12.6640625" style="204" customWidth="1"/>
    <col min="10032" max="10240" width="9.33203125" style="204"/>
    <col min="10241" max="10241" width="5.6640625" style="204" customWidth="1"/>
    <col min="10242" max="10242" width="33.1640625" style="204" customWidth="1"/>
    <col min="10243" max="10243" width="7.6640625" style="204" customWidth="1"/>
    <col min="10244" max="10244" width="7.83203125" style="204" customWidth="1"/>
    <col min="10245" max="10245" width="10" style="204" customWidth="1"/>
    <col min="10246" max="10247" width="9.1640625" style="204" customWidth="1"/>
    <col min="10248" max="10248" width="8.33203125" style="204" customWidth="1"/>
    <col min="10249" max="10249" width="10.5" style="204" customWidth="1"/>
    <col min="10250" max="10250" width="13.5" style="204" customWidth="1"/>
    <col min="10251" max="10252" width="12.83203125" style="204" customWidth="1"/>
    <col min="10253" max="10253" width="7.33203125" style="204" customWidth="1"/>
    <col min="10254" max="10254" width="9.6640625" style="204" customWidth="1"/>
    <col min="10255" max="10270" width="11.5" style="204" customWidth="1"/>
    <col min="10271" max="10271" width="8.1640625" style="204" customWidth="1"/>
    <col min="10272" max="10272" width="7.1640625" style="204" customWidth="1"/>
    <col min="10273" max="10273" width="13.6640625" style="204" customWidth="1"/>
    <col min="10274" max="10274" width="9.83203125" style="204" customWidth="1"/>
    <col min="10275" max="10275" width="11.33203125" style="204" customWidth="1"/>
    <col min="10276" max="10276" width="7.6640625" style="204" customWidth="1"/>
    <col min="10277" max="10277" width="10.83203125" style="204" customWidth="1"/>
    <col min="10278" max="10278" width="11.33203125" style="204" customWidth="1"/>
    <col min="10279" max="10279" width="16.83203125" style="204" customWidth="1"/>
    <col min="10280" max="10280" width="7.33203125" style="204" customWidth="1"/>
    <col min="10281" max="10281" width="12.6640625" style="204" customWidth="1"/>
    <col min="10282" max="10282" width="17.33203125" style="204" customWidth="1"/>
    <col min="10283" max="10283" width="9.6640625" style="204" customWidth="1"/>
    <col min="10284" max="10284" width="11.5" style="204" customWidth="1"/>
    <col min="10285" max="10285" width="6.83203125" style="204" customWidth="1"/>
    <col min="10286" max="10286" width="11" style="204" customWidth="1"/>
    <col min="10287" max="10287" width="12.6640625" style="204" customWidth="1"/>
    <col min="10288" max="10496" width="9.33203125" style="204"/>
    <col min="10497" max="10497" width="5.6640625" style="204" customWidth="1"/>
    <col min="10498" max="10498" width="33.1640625" style="204" customWidth="1"/>
    <col min="10499" max="10499" width="7.6640625" style="204" customWidth="1"/>
    <col min="10500" max="10500" width="7.83203125" style="204" customWidth="1"/>
    <col min="10501" max="10501" width="10" style="204" customWidth="1"/>
    <col min="10502" max="10503" width="9.1640625" style="204" customWidth="1"/>
    <col min="10504" max="10504" width="8.33203125" style="204" customWidth="1"/>
    <col min="10505" max="10505" width="10.5" style="204" customWidth="1"/>
    <col min="10506" max="10506" width="13.5" style="204" customWidth="1"/>
    <col min="10507" max="10508" width="12.83203125" style="204" customWidth="1"/>
    <col min="10509" max="10509" width="7.33203125" style="204" customWidth="1"/>
    <col min="10510" max="10510" width="9.6640625" style="204" customWidth="1"/>
    <col min="10511" max="10526" width="11.5" style="204" customWidth="1"/>
    <col min="10527" max="10527" width="8.1640625" style="204" customWidth="1"/>
    <col min="10528" max="10528" width="7.1640625" style="204" customWidth="1"/>
    <col min="10529" max="10529" width="13.6640625" style="204" customWidth="1"/>
    <col min="10530" max="10530" width="9.83203125" style="204" customWidth="1"/>
    <col min="10531" max="10531" width="11.33203125" style="204" customWidth="1"/>
    <col min="10532" max="10532" width="7.6640625" style="204" customWidth="1"/>
    <col min="10533" max="10533" width="10.83203125" style="204" customWidth="1"/>
    <col min="10534" max="10534" width="11.33203125" style="204" customWidth="1"/>
    <col min="10535" max="10535" width="16.83203125" style="204" customWidth="1"/>
    <col min="10536" max="10536" width="7.33203125" style="204" customWidth="1"/>
    <col min="10537" max="10537" width="12.6640625" style="204" customWidth="1"/>
    <col min="10538" max="10538" width="17.33203125" style="204" customWidth="1"/>
    <col min="10539" max="10539" width="9.6640625" style="204" customWidth="1"/>
    <col min="10540" max="10540" width="11.5" style="204" customWidth="1"/>
    <col min="10541" max="10541" width="6.83203125" style="204" customWidth="1"/>
    <col min="10542" max="10542" width="11" style="204" customWidth="1"/>
    <col min="10543" max="10543" width="12.6640625" style="204" customWidth="1"/>
    <col min="10544" max="10752" width="9.33203125" style="204"/>
    <col min="10753" max="10753" width="5.6640625" style="204" customWidth="1"/>
    <col min="10754" max="10754" width="33.1640625" style="204" customWidth="1"/>
    <col min="10755" max="10755" width="7.6640625" style="204" customWidth="1"/>
    <col min="10756" max="10756" width="7.83203125" style="204" customWidth="1"/>
    <col min="10757" max="10757" width="10" style="204" customWidth="1"/>
    <col min="10758" max="10759" width="9.1640625" style="204" customWidth="1"/>
    <col min="10760" max="10760" width="8.33203125" style="204" customWidth="1"/>
    <col min="10761" max="10761" width="10.5" style="204" customWidth="1"/>
    <col min="10762" max="10762" width="13.5" style="204" customWidth="1"/>
    <col min="10763" max="10764" width="12.83203125" style="204" customWidth="1"/>
    <col min="10765" max="10765" width="7.33203125" style="204" customWidth="1"/>
    <col min="10766" max="10766" width="9.6640625" style="204" customWidth="1"/>
    <col min="10767" max="10782" width="11.5" style="204" customWidth="1"/>
    <col min="10783" max="10783" width="8.1640625" style="204" customWidth="1"/>
    <col min="10784" max="10784" width="7.1640625" style="204" customWidth="1"/>
    <col min="10785" max="10785" width="13.6640625" style="204" customWidth="1"/>
    <col min="10786" max="10786" width="9.83203125" style="204" customWidth="1"/>
    <col min="10787" max="10787" width="11.33203125" style="204" customWidth="1"/>
    <col min="10788" max="10788" width="7.6640625" style="204" customWidth="1"/>
    <col min="10789" max="10789" width="10.83203125" style="204" customWidth="1"/>
    <col min="10790" max="10790" width="11.33203125" style="204" customWidth="1"/>
    <col min="10791" max="10791" width="16.83203125" style="204" customWidth="1"/>
    <col min="10792" max="10792" width="7.33203125" style="204" customWidth="1"/>
    <col min="10793" max="10793" width="12.6640625" style="204" customWidth="1"/>
    <col min="10794" max="10794" width="17.33203125" style="204" customWidth="1"/>
    <col min="10795" max="10795" width="9.6640625" style="204" customWidth="1"/>
    <col min="10796" max="10796" width="11.5" style="204" customWidth="1"/>
    <col min="10797" max="10797" width="6.83203125" style="204" customWidth="1"/>
    <col min="10798" max="10798" width="11" style="204" customWidth="1"/>
    <col min="10799" max="10799" width="12.6640625" style="204" customWidth="1"/>
    <col min="10800" max="11008" width="9.33203125" style="204"/>
    <col min="11009" max="11009" width="5.6640625" style="204" customWidth="1"/>
    <col min="11010" max="11010" width="33.1640625" style="204" customWidth="1"/>
    <col min="11011" max="11011" width="7.6640625" style="204" customWidth="1"/>
    <col min="11012" max="11012" width="7.83203125" style="204" customWidth="1"/>
    <col min="11013" max="11013" width="10" style="204" customWidth="1"/>
    <col min="11014" max="11015" width="9.1640625" style="204" customWidth="1"/>
    <col min="11016" max="11016" width="8.33203125" style="204" customWidth="1"/>
    <col min="11017" max="11017" width="10.5" style="204" customWidth="1"/>
    <col min="11018" max="11018" width="13.5" style="204" customWidth="1"/>
    <col min="11019" max="11020" width="12.83203125" style="204" customWidth="1"/>
    <col min="11021" max="11021" width="7.33203125" style="204" customWidth="1"/>
    <col min="11022" max="11022" width="9.6640625" style="204" customWidth="1"/>
    <col min="11023" max="11038" width="11.5" style="204" customWidth="1"/>
    <col min="11039" max="11039" width="8.1640625" style="204" customWidth="1"/>
    <col min="11040" max="11040" width="7.1640625" style="204" customWidth="1"/>
    <col min="11041" max="11041" width="13.6640625" style="204" customWidth="1"/>
    <col min="11042" max="11042" width="9.83203125" style="204" customWidth="1"/>
    <col min="11043" max="11043" width="11.33203125" style="204" customWidth="1"/>
    <col min="11044" max="11044" width="7.6640625" style="204" customWidth="1"/>
    <col min="11045" max="11045" width="10.83203125" style="204" customWidth="1"/>
    <col min="11046" max="11046" width="11.33203125" style="204" customWidth="1"/>
    <col min="11047" max="11047" width="16.83203125" style="204" customWidth="1"/>
    <col min="11048" max="11048" width="7.33203125" style="204" customWidth="1"/>
    <col min="11049" max="11049" width="12.6640625" style="204" customWidth="1"/>
    <col min="11050" max="11050" width="17.33203125" style="204" customWidth="1"/>
    <col min="11051" max="11051" width="9.6640625" style="204" customWidth="1"/>
    <col min="11052" max="11052" width="11.5" style="204" customWidth="1"/>
    <col min="11053" max="11053" width="6.83203125" style="204" customWidth="1"/>
    <col min="11054" max="11054" width="11" style="204" customWidth="1"/>
    <col min="11055" max="11055" width="12.6640625" style="204" customWidth="1"/>
    <col min="11056" max="11264" width="9.33203125" style="204"/>
    <col min="11265" max="11265" width="5.6640625" style="204" customWidth="1"/>
    <col min="11266" max="11266" width="33.1640625" style="204" customWidth="1"/>
    <col min="11267" max="11267" width="7.6640625" style="204" customWidth="1"/>
    <col min="11268" max="11268" width="7.83203125" style="204" customWidth="1"/>
    <col min="11269" max="11269" width="10" style="204" customWidth="1"/>
    <col min="11270" max="11271" width="9.1640625" style="204" customWidth="1"/>
    <col min="11272" max="11272" width="8.33203125" style="204" customWidth="1"/>
    <col min="11273" max="11273" width="10.5" style="204" customWidth="1"/>
    <col min="11274" max="11274" width="13.5" style="204" customWidth="1"/>
    <col min="11275" max="11276" width="12.83203125" style="204" customWidth="1"/>
    <col min="11277" max="11277" width="7.33203125" style="204" customWidth="1"/>
    <col min="11278" max="11278" width="9.6640625" style="204" customWidth="1"/>
    <col min="11279" max="11294" width="11.5" style="204" customWidth="1"/>
    <col min="11295" max="11295" width="8.1640625" style="204" customWidth="1"/>
    <col min="11296" max="11296" width="7.1640625" style="204" customWidth="1"/>
    <col min="11297" max="11297" width="13.6640625" style="204" customWidth="1"/>
    <col min="11298" max="11298" width="9.83203125" style="204" customWidth="1"/>
    <col min="11299" max="11299" width="11.33203125" style="204" customWidth="1"/>
    <col min="11300" max="11300" width="7.6640625" style="204" customWidth="1"/>
    <col min="11301" max="11301" width="10.83203125" style="204" customWidth="1"/>
    <col min="11302" max="11302" width="11.33203125" style="204" customWidth="1"/>
    <col min="11303" max="11303" width="16.83203125" style="204" customWidth="1"/>
    <col min="11304" max="11304" width="7.33203125" style="204" customWidth="1"/>
    <col min="11305" max="11305" width="12.6640625" style="204" customWidth="1"/>
    <col min="11306" max="11306" width="17.33203125" style="204" customWidth="1"/>
    <col min="11307" max="11307" width="9.6640625" style="204" customWidth="1"/>
    <col min="11308" max="11308" width="11.5" style="204" customWidth="1"/>
    <col min="11309" max="11309" width="6.83203125" style="204" customWidth="1"/>
    <col min="11310" max="11310" width="11" style="204" customWidth="1"/>
    <col min="11311" max="11311" width="12.6640625" style="204" customWidth="1"/>
    <col min="11312" max="11520" width="9.33203125" style="204"/>
    <col min="11521" max="11521" width="5.6640625" style="204" customWidth="1"/>
    <col min="11522" max="11522" width="33.1640625" style="204" customWidth="1"/>
    <col min="11523" max="11523" width="7.6640625" style="204" customWidth="1"/>
    <col min="11524" max="11524" width="7.83203125" style="204" customWidth="1"/>
    <col min="11525" max="11525" width="10" style="204" customWidth="1"/>
    <col min="11526" max="11527" width="9.1640625" style="204" customWidth="1"/>
    <col min="11528" max="11528" width="8.33203125" style="204" customWidth="1"/>
    <col min="11529" max="11529" width="10.5" style="204" customWidth="1"/>
    <col min="11530" max="11530" width="13.5" style="204" customWidth="1"/>
    <col min="11531" max="11532" width="12.83203125" style="204" customWidth="1"/>
    <col min="11533" max="11533" width="7.33203125" style="204" customWidth="1"/>
    <col min="11534" max="11534" width="9.6640625" style="204" customWidth="1"/>
    <col min="11535" max="11550" width="11.5" style="204" customWidth="1"/>
    <col min="11551" max="11551" width="8.1640625" style="204" customWidth="1"/>
    <col min="11552" max="11552" width="7.1640625" style="204" customWidth="1"/>
    <col min="11553" max="11553" width="13.6640625" style="204" customWidth="1"/>
    <col min="11554" max="11554" width="9.83203125" style="204" customWidth="1"/>
    <col min="11555" max="11555" width="11.33203125" style="204" customWidth="1"/>
    <col min="11556" max="11556" width="7.6640625" style="204" customWidth="1"/>
    <col min="11557" max="11557" width="10.83203125" style="204" customWidth="1"/>
    <col min="11558" max="11558" width="11.33203125" style="204" customWidth="1"/>
    <col min="11559" max="11559" width="16.83203125" style="204" customWidth="1"/>
    <col min="11560" max="11560" width="7.33203125" style="204" customWidth="1"/>
    <col min="11561" max="11561" width="12.6640625" style="204" customWidth="1"/>
    <col min="11562" max="11562" width="17.33203125" style="204" customWidth="1"/>
    <col min="11563" max="11563" width="9.6640625" style="204" customWidth="1"/>
    <col min="11564" max="11564" width="11.5" style="204" customWidth="1"/>
    <col min="11565" max="11565" width="6.83203125" style="204" customWidth="1"/>
    <col min="11566" max="11566" width="11" style="204" customWidth="1"/>
    <col min="11567" max="11567" width="12.6640625" style="204" customWidth="1"/>
    <col min="11568" max="11776" width="9.33203125" style="204"/>
    <col min="11777" max="11777" width="5.6640625" style="204" customWidth="1"/>
    <col min="11778" max="11778" width="33.1640625" style="204" customWidth="1"/>
    <col min="11779" max="11779" width="7.6640625" style="204" customWidth="1"/>
    <col min="11780" max="11780" width="7.83203125" style="204" customWidth="1"/>
    <col min="11781" max="11781" width="10" style="204" customWidth="1"/>
    <col min="11782" max="11783" width="9.1640625" style="204" customWidth="1"/>
    <col min="11784" max="11784" width="8.33203125" style="204" customWidth="1"/>
    <col min="11785" max="11785" width="10.5" style="204" customWidth="1"/>
    <col min="11786" max="11786" width="13.5" style="204" customWidth="1"/>
    <col min="11787" max="11788" width="12.83203125" style="204" customWidth="1"/>
    <col min="11789" max="11789" width="7.33203125" style="204" customWidth="1"/>
    <col min="11790" max="11790" width="9.6640625" style="204" customWidth="1"/>
    <col min="11791" max="11806" width="11.5" style="204" customWidth="1"/>
    <col min="11807" max="11807" width="8.1640625" style="204" customWidth="1"/>
    <col min="11808" max="11808" width="7.1640625" style="204" customWidth="1"/>
    <col min="11809" max="11809" width="13.6640625" style="204" customWidth="1"/>
    <col min="11810" max="11810" width="9.83203125" style="204" customWidth="1"/>
    <col min="11811" max="11811" width="11.33203125" style="204" customWidth="1"/>
    <col min="11812" max="11812" width="7.6640625" style="204" customWidth="1"/>
    <col min="11813" max="11813" width="10.83203125" style="204" customWidth="1"/>
    <col min="11814" max="11814" width="11.33203125" style="204" customWidth="1"/>
    <col min="11815" max="11815" width="16.83203125" style="204" customWidth="1"/>
    <col min="11816" max="11816" width="7.33203125" style="204" customWidth="1"/>
    <col min="11817" max="11817" width="12.6640625" style="204" customWidth="1"/>
    <col min="11818" max="11818" width="17.33203125" style="204" customWidth="1"/>
    <col min="11819" max="11819" width="9.6640625" style="204" customWidth="1"/>
    <col min="11820" max="11820" width="11.5" style="204" customWidth="1"/>
    <col min="11821" max="11821" width="6.83203125" style="204" customWidth="1"/>
    <col min="11822" max="11822" width="11" style="204" customWidth="1"/>
    <col min="11823" max="11823" width="12.6640625" style="204" customWidth="1"/>
    <col min="11824" max="12032" width="9.33203125" style="204"/>
    <col min="12033" max="12033" width="5.6640625" style="204" customWidth="1"/>
    <col min="12034" max="12034" width="33.1640625" style="204" customWidth="1"/>
    <col min="12035" max="12035" width="7.6640625" style="204" customWidth="1"/>
    <col min="12036" max="12036" width="7.83203125" style="204" customWidth="1"/>
    <col min="12037" max="12037" width="10" style="204" customWidth="1"/>
    <col min="12038" max="12039" width="9.1640625" style="204" customWidth="1"/>
    <col min="12040" max="12040" width="8.33203125" style="204" customWidth="1"/>
    <col min="12041" max="12041" width="10.5" style="204" customWidth="1"/>
    <col min="12042" max="12042" width="13.5" style="204" customWidth="1"/>
    <col min="12043" max="12044" width="12.83203125" style="204" customWidth="1"/>
    <col min="12045" max="12045" width="7.33203125" style="204" customWidth="1"/>
    <col min="12046" max="12046" width="9.6640625" style="204" customWidth="1"/>
    <col min="12047" max="12062" width="11.5" style="204" customWidth="1"/>
    <col min="12063" max="12063" width="8.1640625" style="204" customWidth="1"/>
    <col min="12064" max="12064" width="7.1640625" style="204" customWidth="1"/>
    <col min="12065" max="12065" width="13.6640625" style="204" customWidth="1"/>
    <col min="12066" max="12066" width="9.83203125" style="204" customWidth="1"/>
    <col min="12067" max="12067" width="11.33203125" style="204" customWidth="1"/>
    <col min="12068" max="12068" width="7.6640625" style="204" customWidth="1"/>
    <col min="12069" max="12069" width="10.83203125" style="204" customWidth="1"/>
    <col min="12070" max="12070" width="11.33203125" style="204" customWidth="1"/>
    <col min="12071" max="12071" width="16.83203125" style="204" customWidth="1"/>
    <col min="12072" max="12072" width="7.33203125" style="204" customWidth="1"/>
    <col min="12073" max="12073" width="12.6640625" style="204" customWidth="1"/>
    <col min="12074" max="12074" width="17.33203125" style="204" customWidth="1"/>
    <col min="12075" max="12075" width="9.6640625" style="204" customWidth="1"/>
    <col min="12076" max="12076" width="11.5" style="204" customWidth="1"/>
    <col min="12077" max="12077" width="6.83203125" style="204" customWidth="1"/>
    <col min="12078" max="12078" width="11" style="204" customWidth="1"/>
    <col min="12079" max="12079" width="12.6640625" style="204" customWidth="1"/>
    <col min="12080" max="12288" width="9.33203125" style="204"/>
    <col min="12289" max="12289" width="5.6640625" style="204" customWidth="1"/>
    <col min="12290" max="12290" width="33.1640625" style="204" customWidth="1"/>
    <col min="12291" max="12291" width="7.6640625" style="204" customWidth="1"/>
    <col min="12292" max="12292" width="7.83203125" style="204" customWidth="1"/>
    <col min="12293" max="12293" width="10" style="204" customWidth="1"/>
    <col min="12294" max="12295" width="9.1640625" style="204" customWidth="1"/>
    <col min="12296" max="12296" width="8.33203125" style="204" customWidth="1"/>
    <col min="12297" max="12297" width="10.5" style="204" customWidth="1"/>
    <col min="12298" max="12298" width="13.5" style="204" customWidth="1"/>
    <col min="12299" max="12300" width="12.83203125" style="204" customWidth="1"/>
    <col min="12301" max="12301" width="7.33203125" style="204" customWidth="1"/>
    <col min="12302" max="12302" width="9.6640625" style="204" customWidth="1"/>
    <col min="12303" max="12318" width="11.5" style="204" customWidth="1"/>
    <col min="12319" max="12319" width="8.1640625" style="204" customWidth="1"/>
    <col min="12320" max="12320" width="7.1640625" style="204" customWidth="1"/>
    <col min="12321" max="12321" width="13.6640625" style="204" customWidth="1"/>
    <col min="12322" max="12322" width="9.83203125" style="204" customWidth="1"/>
    <col min="12323" max="12323" width="11.33203125" style="204" customWidth="1"/>
    <col min="12324" max="12324" width="7.6640625" style="204" customWidth="1"/>
    <col min="12325" max="12325" width="10.83203125" style="204" customWidth="1"/>
    <col min="12326" max="12326" width="11.33203125" style="204" customWidth="1"/>
    <col min="12327" max="12327" width="16.83203125" style="204" customWidth="1"/>
    <col min="12328" max="12328" width="7.33203125" style="204" customWidth="1"/>
    <col min="12329" max="12329" width="12.6640625" style="204" customWidth="1"/>
    <col min="12330" max="12330" width="17.33203125" style="204" customWidth="1"/>
    <col min="12331" max="12331" width="9.6640625" style="204" customWidth="1"/>
    <col min="12332" max="12332" width="11.5" style="204" customWidth="1"/>
    <col min="12333" max="12333" width="6.83203125" style="204" customWidth="1"/>
    <col min="12334" max="12334" width="11" style="204" customWidth="1"/>
    <col min="12335" max="12335" width="12.6640625" style="204" customWidth="1"/>
    <col min="12336" max="12544" width="9.33203125" style="204"/>
    <col min="12545" max="12545" width="5.6640625" style="204" customWidth="1"/>
    <col min="12546" max="12546" width="33.1640625" style="204" customWidth="1"/>
    <col min="12547" max="12547" width="7.6640625" style="204" customWidth="1"/>
    <col min="12548" max="12548" width="7.83203125" style="204" customWidth="1"/>
    <col min="12549" max="12549" width="10" style="204" customWidth="1"/>
    <col min="12550" max="12551" width="9.1640625" style="204" customWidth="1"/>
    <col min="12552" max="12552" width="8.33203125" style="204" customWidth="1"/>
    <col min="12553" max="12553" width="10.5" style="204" customWidth="1"/>
    <col min="12554" max="12554" width="13.5" style="204" customWidth="1"/>
    <col min="12555" max="12556" width="12.83203125" style="204" customWidth="1"/>
    <col min="12557" max="12557" width="7.33203125" style="204" customWidth="1"/>
    <col min="12558" max="12558" width="9.6640625" style="204" customWidth="1"/>
    <col min="12559" max="12574" width="11.5" style="204" customWidth="1"/>
    <col min="12575" max="12575" width="8.1640625" style="204" customWidth="1"/>
    <col min="12576" max="12576" width="7.1640625" style="204" customWidth="1"/>
    <col min="12577" max="12577" width="13.6640625" style="204" customWidth="1"/>
    <col min="12578" max="12578" width="9.83203125" style="204" customWidth="1"/>
    <col min="12579" max="12579" width="11.33203125" style="204" customWidth="1"/>
    <col min="12580" max="12580" width="7.6640625" style="204" customWidth="1"/>
    <col min="12581" max="12581" width="10.83203125" style="204" customWidth="1"/>
    <col min="12582" max="12582" width="11.33203125" style="204" customWidth="1"/>
    <col min="12583" max="12583" width="16.83203125" style="204" customWidth="1"/>
    <col min="12584" max="12584" width="7.33203125" style="204" customWidth="1"/>
    <col min="12585" max="12585" width="12.6640625" style="204" customWidth="1"/>
    <col min="12586" max="12586" width="17.33203125" style="204" customWidth="1"/>
    <col min="12587" max="12587" width="9.6640625" style="204" customWidth="1"/>
    <col min="12588" max="12588" width="11.5" style="204" customWidth="1"/>
    <col min="12589" max="12589" width="6.83203125" style="204" customWidth="1"/>
    <col min="12590" max="12590" width="11" style="204" customWidth="1"/>
    <col min="12591" max="12591" width="12.6640625" style="204" customWidth="1"/>
    <col min="12592" max="12800" width="9.33203125" style="204"/>
    <col min="12801" max="12801" width="5.6640625" style="204" customWidth="1"/>
    <col min="12802" max="12802" width="33.1640625" style="204" customWidth="1"/>
    <col min="12803" max="12803" width="7.6640625" style="204" customWidth="1"/>
    <col min="12804" max="12804" width="7.83203125" style="204" customWidth="1"/>
    <col min="12805" max="12805" width="10" style="204" customWidth="1"/>
    <col min="12806" max="12807" width="9.1640625" style="204" customWidth="1"/>
    <col min="12808" max="12808" width="8.33203125" style="204" customWidth="1"/>
    <col min="12809" max="12809" width="10.5" style="204" customWidth="1"/>
    <col min="12810" max="12810" width="13.5" style="204" customWidth="1"/>
    <col min="12811" max="12812" width="12.83203125" style="204" customWidth="1"/>
    <col min="12813" max="12813" width="7.33203125" style="204" customWidth="1"/>
    <col min="12814" max="12814" width="9.6640625" style="204" customWidth="1"/>
    <col min="12815" max="12830" width="11.5" style="204" customWidth="1"/>
    <col min="12831" max="12831" width="8.1640625" style="204" customWidth="1"/>
    <col min="12832" max="12832" width="7.1640625" style="204" customWidth="1"/>
    <col min="12833" max="12833" width="13.6640625" style="204" customWidth="1"/>
    <col min="12834" max="12834" width="9.83203125" style="204" customWidth="1"/>
    <col min="12835" max="12835" width="11.33203125" style="204" customWidth="1"/>
    <col min="12836" max="12836" width="7.6640625" style="204" customWidth="1"/>
    <col min="12837" max="12837" width="10.83203125" style="204" customWidth="1"/>
    <col min="12838" max="12838" width="11.33203125" style="204" customWidth="1"/>
    <col min="12839" max="12839" width="16.83203125" style="204" customWidth="1"/>
    <col min="12840" max="12840" width="7.33203125" style="204" customWidth="1"/>
    <col min="12841" max="12841" width="12.6640625" style="204" customWidth="1"/>
    <col min="12842" max="12842" width="17.33203125" style="204" customWidth="1"/>
    <col min="12843" max="12843" width="9.6640625" style="204" customWidth="1"/>
    <col min="12844" max="12844" width="11.5" style="204" customWidth="1"/>
    <col min="12845" max="12845" width="6.83203125" style="204" customWidth="1"/>
    <col min="12846" max="12846" width="11" style="204" customWidth="1"/>
    <col min="12847" max="12847" width="12.6640625" style="204" customWidth="1"/>
    <col min="12848" max="13056" width="9.33203125" style="204"/>
    <col min="13057" max="13057" width="5.6640625" style="204" customWidth="1"/>
    <col min="13058" max="13058" width="33.1640625" style="204" customWidth="1"/>
    <col min="13059" max="13059" width="7.6640625" style="204" customWidth="1"/>
    <col min="13060" max="13060" width="7.83203125" style="204" customWidth="1"/>
    <col min="13061" max="13061" width="10" style="204" customWidth="1"/>
    <col min="13062" max="13063" width="9.1640625" style="204" customWidth="1"/>
    <col min="13064" max="13064" width="8.33203125" style="204" customWidth="1"/>
    <col min="13065" max="13065" width="10.5" style="204" customWidth="1"/>
    <col min="13066" max="13066" width="13.5" style="204" customWidth="1"/>
    <col min="13067" max="13068" width="12.83203125" style="204" customWidth="1"/>
    <col min="13069" max="13069" width="7.33203125" style="204" customWidth="1"/>
    <col min="13070" max="13070" width="9.6640625" style="204" customWidth="1"/>
    <col min="13071" max="13086" width="11.5" style="204" customWidth="1"/>
    <col min="13087" max="13087" width="8.1640625" style="204" customWidth="1"/>
    <col min="13088" max="13088" width="7.1640625" style="204" customWidth="1"/>
    <col min="13089" max="13089" width="13.6640625" style="204" customWidth="1"/>
    <col min="13090" max="13090" width="9.83203125" style="204" customWidth="1"/>
    <col min="13091" max="13091" width="11.33203125" style="204" customWidth="1"/>
    <col min="13092" max="13092" width="7.6640625" style="204" customWidth="1"/>
    <col min="13093" max="13093" width="10.83203125" style="204" customWidth="1"/>
    <col min="13094" max="13094" width="11.33203125" style="204" customWidth="1"/>
    <col min="13095" max="13095" width="16.83203125" style="204" customWidth="1"/>
    <col min="13096" max="13096" width="7.33203125" style="204" customWidth="1"/>
    <col min="13097" max="13097" width="12.6640625" style="204" customWidth="1"/>
    <col min="13098" max="13098" width="17.33203125" style="204" customWidth="1"/>
    <col min="13099" max="13099" width="9.6640625" style="204" customWidth="1"/>
    <col min="13100" max="13100" width="11.5" style="204" customWidth="1"/>
    <col min="13101" max="13101" width="6.83203125" style="204" customWidth="1"/>
    <col min="13102" max="13102" width="11" style="204" customWidth="1"/>
    <col min="13103" max="13103" width="12.6640625" style="204" customWidth="1"/>
    <col min="13104" max="13312" width="9.33203125" style="204"/>
    <col min="13313" max="13313" width="5.6640625" style="204" customWidth="1"/>
    <col min="13314" max="13314" width="33.1640625" style="204" customWidth="1"/>
    <col min="13315" max="13315" width="7.6640625" style="204" customWidth="1"/>
    <col min="13316" max="13316" width="7.83203125" style="204" customWidth="1"/>
    <col min="13317" max="13317" width="10" style="204" customWidth="1"/>
    <col min="13318" max="13319" width="9.1640625" style="204" customWidth="1"/>
    <col min="13320" max="13320" width="8.33203125" style="204" customWidth="1"/>
    <col min="13321" max="13321" width="10.5" style="204" customWidth="1"/>
    <col min="13322" max="13322" width="13.5" style="204" customWidth="1"/>
    <col min="13323" max="13324" width="12.83203125" style="204" customWidth="1"/>
    <col min="13325" max="13325" width="7.33203125" style="204" customWidth="1"/>
    <col min="13326" max="13326" width="9.6640625" style="204" customWidth="1"/>
    <col min="13327" max="13342" width="11.5" style="204" customWidth="1"/>
    <col min="13343" max="13343" width="8.1640625" style="204" customWidth="1"/>
    <col min="13344" max="13344" width="7.1640625" style="204" customWidth="1"/>
    <col min="13345" max="13345" width="13.6640625" style="204" customWidth="1"/>
    <col min="13346" max="13346" width="9.83203125" style="204" customWidth="1"/>
    <col min="13347" max="13347" width="11.33203125" style="204" customWidth="1"/>
    <col min="13348" max="13348" width="7.6640625" style="204" customWidth="1"/>
    <col min="13349" max="13349" width="10.83203125" style="204" customWidth="1"/>
    <col min="13350" max="13350" width="11.33203125" style="204" customWidth="1"/>
    <col min="13351" max="13351" width="16.83203125" style="204" customWidth="1"/>
    <col min="13352" max="13352" width="7.33203125" style="204" customWidth="1"/>
    <col min="13353" max="13353" width="12.6640625" style="204" customWidth="1"/>
    <col min="13354" max="13354" width="17.33203125" style="204" customWidth="1"/>
    <col min="13355" max="13355" width="9.6640625" style="204" customWidth="1"/>
    <col min="13356" max="13356" width="11.5" style="204" customWidth="1"/>
    <col min="13357" max="13357" width="6.83203125" style="204" customWidth="1"/>
    <col min="13358" max="13358" width="11" style="204" customWidth="1"/>
    <col min="13359" max="13359" width="12.6640625" style="204" customWidth="1"/>
    <col min="13360" max="13568" width="9.33203125" style="204"/>
    <col min="13569" max="13569" width="5.6640625" style="204" customWidth="1"/>
    <col min="13570" max="13570" width="33.1640625" style="204" customWidth="1"/>
    <col min="13571" max="13571" width="7.6640625" style="204" customWidth="1"/>
    <col min="13572" max="13572" width="7.83203125" style="204" customWidth="1"/>
    <col min="13573" max="13573" width="10" style="204" customWidth="1"/>
    <col min="13574" max="13575" width="9.1640625" style="204" customWidth="1"/>
    <col min="13576" max="13576" width="8.33203125" style="204" customWidth="1"/>
    <col min="13577" max="13577" width="10.5" style="204" customWidth="1"/>
    <col min="13578" max="13578" width="13.5" style="204" customWidth="1"/>
    <col min="13579" max="13580" width="12.83203125" style="204" customWidth="1"/>
    <col min="13581" max="13581" width="7.33203125" style="204" customWidth="1"/>
    <col min="13582" max="13582" width="9.6640625" style="204" customWidth="1"/>
    <col min="13583" max="13598" width="11.5" style="204" customWidth="1"/>
    <col min="13599" max="13599" width="8.1640625" style="204" customWidth="1"/>
    <col min="13600" max="13600" width="7.1640625" style="204" customWidth="1"/>
    <col min="13601" max="13601" width="13.6640625" style="204" customWidth="1"/>
    <col min="13602" max="13602" width="9.83203125" style="204" customWidth="1"/>
    <col min="13603" max="13603" width="11.33203125" style="204" customWidth="1"/>
    <col min="13604" max="13604" width="7.6640625" style="204" customWidth="1"/>
    <col min="13605" max="13605" width="10.83203125" style="204" customWidth="1"/>
    <col min="13606" max="13606" width="11.33203125" style="204" customWidth="1"/>
    <col min="13607" max="13607" width="16.83203125" style="204" customWidth="1"/>
    <col min="13608" max="13608" width="7.33203125" style="204" customWidth="1"/>
    <col min="13609" max="13609" width="12.6640625" style="204" customWidth="1"/>
    <col min="13610" max="13610" width="17.33203125" style="204" customWidth="1"/>
    <col min="13611" max="13611" width="9.6640625" style="204" customWidth="1"/>
    <col min="13612" max="13612" width="11.5" style="204" customWidth="1"/>
    <col min="13613" max="13613" width="6.83203125" style="204" customWidth="1"/>
    <col min="13614" max="13614" width="11" style="204" customWidth="1"/>
    <col min="13615" max="13615" width="12.6640625" style="204" customWidth="1"/>
    <col min="13616" max="13824" width="9.33203125" style="204"/>
    <col min="13825" max="13825" width="5.6640625" style="204" customWidth="1"/>
    <col min="13826" max="13826" width="33.1640625" style="204" customWidth="1"/>
    <col min="13827" max="13827" width="7.6640625" style="204" customWidth="1"/>
    <col min="13828" max="13828" width="7.83203125" style="204" customWidth="1"/>
    <col min="13829" max="13829" width="10" style="204" customWidth="1"/>
    <col min="13830" max="13831" width="9.1640625" style="204" customWidth="1"/>
    <col min="13832" max="13832" width="8.33203125" style="204" customWidth="1"/>
    <col min="13833" max="13833" width="10.5" style="204" customWidth="1"/>
    <col min="13834" max="13834" width="13.5" style="204" customWidth="1"/>
    <col min="13835" max="13836" width="12.83203125" style="204" customWidth="1"/>
    <col min="13837" max="13837" width="7.33203125" style="204" customWidth="1"/>
    <col min="13838" max="13838" width="9.6640625" style="204" customWidth="1"/>
    <col min="13839" max="13854" width="11.5" style="204" customWidth="1"/>
    <col min="13855" max="13855" width="8.1640625" style="204" customWidth="1"/>
    <col min="13856" max="13856" width="7.1640625" style="204" customWidth="1"/>
    <col min="13857" max="13857" width="13.6640625" style="204" customWidth="1"/>
    <col min="13858" max="13858" width="9.83203125" style="204" customWidth="1"/>
    <col min="13859" max="13859" width="11.33203125" style="204" customWidth="1"/>
    <col min="13860" max="13860" width="7.6640625" style="204" customWidth="1"/>
    <col min="13861" max="13861" width="10.83203125" style="204" customWidth="1"/>
    <col min="13862" max="13862" width="11.33203125" style="204" customWidth="1"/>
    <col min="13863" max="13863" width="16.83203125" style="204" customWidth="1"/>
    <col min="13864" max="13864" width="7.33203125" style="204" customWidth="1"/>
    <col min="13865" max="13865" width="12.6640625" style="204" customWidth="1"/>
    <col min="13866" max="13866" width="17.33203125" style="204" customWidth="1"/>
    <col min="13867" max="13867" width="9.6640625" style="204" customWidth="1"/>
    <col min="13868" max="13868" width="11.5" style="204" customWidth="1"/>
    <col min="13869" max="13869" width="6.83203125" style="204" customWidth="1"/>
    <col min="13870" max="13870" width="11" style="204" customWidth="1"/>
    <col min="13871" max="13871" width="12.6640625" style="204" customWidth="1"/>
    <col min="13872" max="14080" width="9.33203125" style="204"/>
    <col min="14081" max="14081" width="5.6640625" style="204" customWidth="1"/>
    <col min="14082" max="14082" width="33.1640625" style="204" customWidth="1"/>
    <col min="14083" max="14083" width="7.6640625" style="204" customWidth="1"/>
    <col min="14084" max="14084" width="7.83203125" style="204" customWidth="1"/>
    <col min="14085" max="14085" width="10" style="204" customWidth="1"/>
    <col min="14086" max="14087" width="9.1640625" style="204" customWidth="1"/>
    <col min="14088" max="14088" width="8.33203125" style="204" customWidth="1"/>
    <col min="14089" max="14089" width="10.5" style="204" customWidth="1"/>
    <col min="14090" max="14090" width="13.5" style="204" customWidth="1"/>
    <col min="14091" max="14092" width="12.83203125" style="204" customWidth="1"/>
    <col min="14093" max="14093" width="7.33203125" style="204" customWidth="1"/>
    <col min="14094" max="14094" width="9.6640625" style="204" customWidth="1"/>
    <col min="14095" max="14110" width="11.5" style="204" customWidth="1"/>
    <col min="14111" max="14111" width="8.1640625" style="204" customWidth="1"/>
    <col min="14112" max="14112" width="7.1640625" style="204" customWidth="1"/>
    <col min="14113" max="14113" width="13.6640625" style="204" customWidth="1"/>
    <col min="14114" max="14114" width="9.83203125" style="204" customWidth="1"/>
    <col min="14115" max="14115" width="11.33203125" style="204" customWidth="1"/>
    <col min="14116" max="14116" width="7.6640625" style="204" customWidth="1"/>
    <col min="14117" max="14117" width="10.83203125" style="204" customWidth="1"/>
    <col min="14118" max="14118" width="11.33203125" style="204" customWidth="1"/>
    <col min="14119" max="14119" width="16.83203125" style="204" customWidth="1"/>
    <col min="14120" max="14120" width="7.33203125" style="204" customWidth="1"/>
    <col min="14121" max="14121" width="12.6640625" style="204" customWidth="1"/>
    <col min="14122" max="14122" width="17.33203125" style="204" customWidth="1"/>
    <col min="14123" max="14123" width="9.6640625" style="204" customWidth="1"/>
    <col min="14124" max="14124" width="11.5" style="204" customWidth="1"/>
    <col min="14125" max="14125" width="6.83203125" style="204" customWidth="1"/>
    <col min="14126" max="14126" width="11" style="204" customWidth="1"/>
    <col min="14127" max="14127" width="12.6640625" style="204" customWidth="1"/>
    <col min="14128" max="14336" width="9.33203125" style="204"/>
    <col min="14337" max="14337" width="5.6640625" style="204" customWidth="1"/>
    <col min="14338" max="14338" width="33.1640625" style="204" customWidth="1"/>
    <col min="14339" max="14339" width="7.6640625" style="204" customWidth="1"/>
    <col min="14340" max="14340" width="7.83203125" style="204" customWidth="1"/>
    <col min="14341" max="14341" width="10" style="204" customWidth="1"/>
    <col min="14342" max="14343" width="9.1640625" style="204" customWidth="1"/>
    <col min="14344" max="14344" width="8.33203125" style="204" customWidth="1"/>
    <col min="14345" max="14345" width="10.5" style="204" customWidth="1"/>
    <col min="14346" max="14346" width="13.5" style="204" customWidth="1"/>
    <col min="14347" max="14348" width="12.83203125" style="204" customWidth="1"/>
    <col min="14349" max="14349" width="7.33203125" style="204" customWidth="1"/>
    <col min="14350" max="14350" width="9.6640625" style="204" customWidth="1"/>
    <col min="14351" max="14366" width="11.5" style="204" customWidth="1"/>
    <col min="14367" max="14367" width="8.1640625" style="204" customWidth="1"/>
    <col min="14368" max="14368" width="7.1640625" style="204" customWidth="1"/>
    <col min="14369" max="14369" width="13.6640625" style="204" customWidth="1"/>
    <col min="14370" max="14370" width="9.83203125" style="204" customWidth="1"/>
    <col min="14371" max="14371" width="11.33203125" style="204" customWidth="1"/>
    <col min="14372" max="14372" width="7.6640625" style="204" customWidth="1"/>
    <col min="14373" max="14373" width="10.83203125" style="204" customWidth="1"/>
    <col min="14374" max="14374" width="11.33203125" style="204" customWidth="1"/>
    <col min="14375" max="14375" width="16.83203125" style="204" customWidth="1"/>
    <col min="14376" max="14376" width="7.33203125" style="204" customWidth="1"/>
    <col min="14377" max="14377" width="12.6640625" style="204" customWidth="1"/>
    <col min="14378" max="14378" width="17.33203125" style="204" customWidth="1"/>
    <col min="14379" max="14379" width="9.6640625" style="204" customWidth="1"/>
    <col min="14380" max="14380" width="11.5" style="204" customWidth="1"/>
    <col min="14381" max="14381" width="6.83203125" style="204" customWidth="1"/>
    <col min="14382" max="14382" width="11" style="204" customWidth="1"/>
    <col min="14383" max="14383" width="12.6640625" style="204" customWidth="1"/>
    <col min="14384" max="14592" width="9.33203125" style="204"/>
    <col min="14593" max="14593" width="5.6640625" style="204" customWidth="1"/>
    <col min="14594" max="14594" width="33.1640625" style="204" customWidth="1"/>
    <col min="14595" max="14595" width="7.6640625" style="204" customWidth="1"/>
    <col min="14596" max="14596" width="7.83203125" style="204" customWidth="1"/>
    <col min="14597" max="14597" width="10" style="204" customWidth="1"/>
    <col min="14598" max="14599" width="9.1640625" style="204" customWidth="1"/>
    <col min="14600" max="14600" width="8.33203125" style="204" customWidth="1"/>
    <col min="14601" max="14601" width="10.5" style="204" customWidth="1"/>
    <col min="14602" max="14602" width="13.5" style="204" customWidth="1"/>
    <col min="14603" max="14604" width="12.83203125" style="204" customWidth="1"/>
    <col min="14605" max="14605" width="7.33203125" style="204" customWidth="1"/>
    <col min="14606" max="14606" width="9.6640625" style="204" customWidth="1"/>
    <col min="14607" max="14622" width="11.5" style="204" customWidth="1"/>
    <col min="14623" max="14623" width="8.1640625" style="204" customWidth="1"/>
    <col min="14624" max="14624" width="7.1640625" style="204" customWidth="1"/>
    <col min="14625" max="14625" width="13.6640625" style="204" customWidth="1"/>
    <col min="14626" max="14626" width="9.83203125" style="204" customWidth="1"/>
    <col min="14627" max="14627" width="11.33203125" style="204" customWidth="1"/>
    <col min="14628" max="14628" width="7.6640625" style="204" customWidth="1"/>
    <col min="14629" max="14629" width="10.83203125" style="204" customWidth="1"/>
    <col min="14630" max="14630" width="11.33203125" style="204" customWidth="1"/>
    <col min="14631" max="14631" width="16.83203125" style="204" customWidth="1"/>
    <col min="14632" max="14632" width="7.33203125" style="204" customWidth="1"/>
    <col min="14633" max="14633" width="12.6640625" style="204" customWidth="1"/>
    <col min="14634" max="14634" width="17.33203125" style="204" customWidth="1"/>
    <col min="14635" max="14635" width="9.6640625" style="204" customWidth="1"/>
    <col min="14636" max="14636" width="11.5" style="204" customWidth="1"/>
    <col min="14637" max="14637" width="6.83203125" style="204" customWidth="1"/>
    <col min="14638" max="14638" width="11" style="204" customWidth="1"/>
    <col min="14639" max="14639" width="12.6640625" style="204" customWidth="1"/>
    <col min="14640" max="14848" width="9.33203125" style="204"/>
    <col min="14849" max="14849" width="5.6640625" style="204" customWidth="1"/>
    <col min="14850" max="14850" width="33.1640625" style="204" customWidth="1"/>
    <col min="14851" max="14851" width="7.6640625" style="204" customWidth="1"/>
    <col min="14852" max="14852" width="7.83203125" style="204" customWidth="1"/>
    <col min="14853" max="14853" width="10" style="204" customWidth="1"/>
    <col min="14854" max="14855" width="9.1640625" style="204" customWidth="1"/>
    <col min="14856" max="14856" width="8.33203125" style="204" customWidth="1"/>
    <col min="14857" max="14857" width="10.5" style="204" customWidth="1"/>
    <col min="14858" max="14858" width="13.5" style="204" customWidth="1"/>
    <col min="14859" max="14860" width="12.83203125" style="204" customWidth="1"/>
    <col min="14861" max="14861" width="7.33203125" style="204" customWidth="1"/>
    <col min="14862" max="14862" width="9.6640625" style="204" customWidth="1"/>
    <col min="14863" max="14878" width="11.5" style="204" customWidth="1"/>
    <col min="14879" max="14879" width="8.1640625" style="204" customWidth="1"/>
    <col min="14880" max="14880" width="7.1640625" style="204" customWidth="1"/>
    <col min="14881" max="14881" width="13.6640625" style="204" customWidth="1"/>
    <col min="14882" max="14882" width="9.83203125" style="204" customWidth="1"/>
    <col min="14883" max="14883" width="11.33203125" style="204" customWidth="1"/>
    <col min="14884" max="14884" width="7.6640625" style="204" customWidth="1"/>
    <col min="14885" max="14885" width="10.83203125" style="204" customWidth="1"/>
    <col min="14886" max="14886" width="11.33203125" style="204" customWidth="1"/>
    <col min="14887" max="14887" width="16.83203125" style="204" customWidth="1"/>
    <col min="14888" max="14888" width="7.33203125" style="204" customWidth="1"/>
    <col min="14889" max="14889" width="12.6640625" style="204" customWidth="1"/>
    <col min="14890" max="14890" width="17.33203125" style="204" customWidth="1"/>
    <col min="14891" max="14891" width="9.6640625" style="204" customWidth="1"/>
    <col min="14892" max="14892" width="11.5" style="204" customWidth="1"/>
    <col min="14893" max="14893" width="6.83203125" style="204" customWidth="1"/>
    <col min="14894" max="14894" width="11" style="204" customWidth="1"/>
    <col min="14895" max="14895" width="12.6640625" style="204" customWidth="1"/>
    <col min="14896" max="15104" width="9.33203125" style="204"/>
    <col min="15105" max="15105" width="5.6640625" style="204" customWidth="1"/>
    <col min="15106" max="15106" width="33.1640625" style="204" customWidth="1"/>
    <col min="15107" max="15107" width="7.6640625" style="204" customWidth="1"/>
    <col min="15108" max="15108" width="7.83203125" style="204" customWidth="1"/>
    <col min="15109" max="15109" width="10" style="204" customWidth="1"/>
    <col min="15110" max="15111" width="9.1640625" style="204" customWidth="1"/>
    <col min="15112" max="15112" width="8.33203125" style="204" customWidth="1"/>
    <col min="15113" max="15113" width="10.5" style="204" customWidth="1"/>
    <col min="15114" max="15114" width="13.5" style="204" customWidth="1"/>
    <col min="15115" max="15116" width="12.83203125" style="204" customWidth="1"/>
    <col min="15117" max="15117" width="7.33203125" style="204" customWidth="1"/>
    <col min="15118" max="15118" width="9.6640625" style="204" customWidth="1"/>
    <col min="15119" max="15134" width="11.5" style="204" customWidth="1"/>
    <col min="15135" max="15135" width="8.1640625" style="204" customWidth="1"/>
    <col min="15136" max="15136" width="7.1640625" style="204" customWidth="1"/>
    <col min="15137" max="15137" width="13.6640625" style="204" customWidth="1"/>
    <col min="15138" max="15138" width="9.83203125" style="204" customWidth="1"/>
    <col min="15139" max="15139" width="11.33203125" style="204" customWidth="1"/>
    <col min="15140" max="15140" width="7.6640625" style="204" customWidth="1"/>
    <col min="15141" max="15141" width="10.83203125" style="204" customWidth="1"/>
    <col min="15142" max="15142" width="11.33203125" style="204" customWidth="1"/>
    <col min="15143" max="15143" width="16.83203125" style="204" customWidth="1"/>
    <col min="15144" max="15144" width="7.33203125" style="204" customWidth="1"/>
    <col min="15145" max="15145" width="12.6640625" style="204" customWidth="1"/>
    <col min="15146" max="15146" width="17.33203125" style="204" customWidth="1"/>
    <col min="15147" max="15147" width="9.6640625" style="204" customWidth="1"/>
    <col min="15148" max="15148" width="11.5" style="204" customWidth="1"/>
    <col min="15149" max="15149" width="6.83203125" style="204" customWidth="1"/>
    <col min="15150" max="15150" width="11" style="204" customWidth="1"/>
    <col min="15151" max="15151" width="12.6640625" style="204" customWidth="1"/>
    <col min="15152" max="15360" width="9.33203125" style="204"/>
    <col min="15361" max="15361" width="5.6640625" style="204" customWidth="1"/>
    <col min="15362" max="15362" width="33.1640625" style="204" customWidth="1"/>
    <col min="15363" max="15363" width="7.6640625" style="204" customWidth="1"/>
    <col min="15364" max="15364" width="7.83203125" style="204" customWidth="1"/>
    <col min="15365" max="15365" width="10" style="204" customWidth="1"/>
    <col min="15366" max="15367" width="9.1640625" style="204" customWidth="1"/>
    <col min="15368" max="15368" width="8.33203125" style="204" customWidth="1"/>
    <col min="15369" max="15369" width="10.5" style="204" customWidth="1"/>
    <col min="15370" max="15370" width="13.5" style="204" customWidth="1"/>
    <col min="15371" max="15372" width="12.83203125" style="204" customWidth="1"/>
    <col min="15373" max="15373" width="7.33203125" style="204" customWidth="1"/>
    <col min="15374" max="15374" width="9.6640625" style="204" customWidth="1"/>
    <col min="15375" max="15390" width="11.5" style="204" customWidth="1"/>
    <col min="15391" max="15391" width="8.1640625" style="204" customWidth="1"/>
    <col min="15392" max="15392" width="7.1640625" style="204" customWidth="1"/>
    <col min="15393" max="15393" width="13.6640625" style="204" customWidth="1"/>
    <col min="15394" max="15394" width="9.83203125" style="204" customWidth="1"/>
    <col min="15395" max="15395" width="11.33203125" style="204" customWidth="1"/>
    <col min="15396" max="15396" width="7.6640625" style="204" customWidth="1"/>
    <col min="15397" max="15397" width="10.83203125" style="204" customWidth="1"/>
    <col min="15398" max="15398" width="11.33203125" style="204" customWidth="1"/>
    <col min="15399" max="15399" width="16.83203125" style="204" customWidth="1"/>
    <col min="15400" max="15400" width="7.33203125" style="204" customWidth="1"/>
    <col min="15401" max="15401" width="12.6640625" style="204" customWidth="1"/>
    <col min="15402" max="15402" width="17.33203125" style="204" customWidth="1"/>
    <col min="15403" max="15403" width="9.6640625" style="204" customWidth="1"/>
    <col min="15404" max="15404" width="11.5" style="204" customWidth="1"/>
    <col min="15405" max="15405" width="6.83203125" style="204" customWidth="1"/>
    <col min="15406" max="15406" width="11" style="204" customWidth="1"/>
    <col min="15407" max="15407" width="12.6640625" style="204" customWidth="1"/>
    <col min="15408" max="15616" width="9.33203125" style="204"/>
    <col min="15617" max="15617" width="5.6640625" style="204" customWidth="1"/>
    <col min="15618" max="15618" width="33.1640625" style="204" customWidth="1"/>
    <col min="15619" max="15619" width="7.6640625" style="204" customWidth="1"/>
    <col min="15620" max="15620" width="7.83203125" style="204" customWidth="1"/>
    <col min="15621" max="15621" width="10" style="204" customWidth="1"/>
    <col min="15622" max="15623" width="9.1640625" style="204" customWidth="1"/>
    <col min="15624" max="15624" width="8.33203125" style="204" customWidth="1"/>
    <col min="15625" max="15625" width="10.5" style="204" customWidth="1"/>
    <col min="15626" max="15626" width="13.5" style="204" customWidth="1"/>
    <col min="15627" max="15628" width="12.83203125" style="204" customWidth="1"/>
    <col min="15629" max="15629" width="7.33203125" style="204" customWidth="1"/>
    <col min="15630" max="15630" width="9.6640625" style="204" customWidth="1"/>
    <col min="15631" max="15646" width="11.5" style="204" customWidth="1"/>
    <col min="15647" max="15647" width="8.1640625" style="204" customWidth="1"/>
    <col min="15648" max="15648" width="7.1640625" style="204" customWidth="1"/>
    <col min="15649" max="15649" width="13.6640625" style="204" customWidth="1"/>
    <col min="15650" max="15650" width="9.83203125" style="204" customWidth="1"/>
    <col min="15651" max="15651" width="11.33203125" style="204" customWidth="1"/>
    <col min="15652" max="15652" width="7.6640625" style="204" customWidth="1"/>
    <col min="15653" max="15653" width="10.83203125" style="204" customWidth="1"/>
    <col min="15654" max="15654" width="11.33203125" style="204" customWidth="1"/>
    <col min="15655" max="15655" width="16.83203125" style="204" customWidth="1"/>
    <col min="15656" max="15656" width="7.33203125" style="204" customWidth="1"/>
    <col min="15657" max="15657" width="12.6640625" style="204" customWidth="1"/>
    <col min="15658" max="15658" width="17.33203125" style="204" customWidth="1"/>
    <col min="15659" max="15659" width="9.6640625" style="204" customWidth="1"/>
    <col min="15660" max="15660" width="11.5" style="204" customWidth="1"/>
    <col min="15661" max="15661" width="6.83203125" style="204" customWidth="1"/>
    <col min="15662" max="15662" width="11" style="204" customWidth="1"/>
    <col min="15663" max="15663" width="12.6640625" style="204" customWidth="1"/>
    <col min="15664" max="15872" width="9.33203125" style="204"/>
    <col min="15873" max="15873" width="5.6640625" style="204" customWidth="1"/>
    <col min="15874" max="15874" width="33.1640625" style="204" customWidth="1"/>
    <col min="15875" max="15875" width="7.6640625" style="204" customWidth="1"/>
    <col min="15876" max="15876" width="7.83203125" style="204" customWidth="1"/>
    <col min="15877" max="15877" width="10" style="204" customWidth="1"/>
    <col min="15878" max="15879" width="9.1640625" style="204" customWidth="1"/>
    <col min="15880" max="15880" width="8.33203125" style="204" customWidth="1"/>
    <col min="15881" max="15881" width="10.5" style="204" customWidth="1"/>
    <col min="15882" max="15882" width="13.5" style="204" customWidth="1"/>
    <col min="15883" max="15884" width="12.83203125" style="204" customWidth="1"/>
    <col min="15885" max="15885" width="7.33203125" style="204" customWidth="1"/>
    <col min="15886" max="15886" width="9.6640625" style="204" customWidth="1"/>
    <col min="15887" max="15902" width="11.5" style="204" customWidth="1"/>
    <col min="15903" max="15903" width="8.1640625" style="204" customWidth="1"/>
    <col min="15904" max="15904" width="7.1640625" style="204" customWidth="1"/>
    <col min="15905" max="15905" width="13.6640625" style="204" customWidth="1"/>
    <col min="15906" max="15906" width="9.83203125" style="204" customWidth="1"/>
    <col min="15907" max="15907" width="11.33203125" style="204" customWidth="1"/>
    <col min="15908" max="15908" width="7.6640625" style="204" customWidth="1"/>
    <col min="15909" max="15909" width="10.83203125" style="204" customWidth="1"/>
    <col min="15910" max="15910" width="11.33203125" style="204" customWidth="1"/>
    <col min="15911" max="15911" width="16.83203125" style="204" customWidth="1"/>
    <col min="15912" max="15912" width="7.33203125" style="204" customWidth="1"/>
    <col min="15913" max="15913" width="12.6640625" style="204" customWidth="1"/>
    <col min="15914" max="15914" width="17.33203125" style="204" customWidth="1"/>
    <col min="15915" max="15915" width="9.6640625" style="204" customWidth="1"/>
    <col min="15916" max="15916" width="11.5" style="204" customWidth="1"/>
    <col min="15917" max="15917" width="6.83203125" style="204" customWidth="1"/>
    <col min="15918" max="15918" width="11" style="204" customWidth="1"/>
    <col min="15919" max="15919" width="12.6640625" style="204" customWidth="1"/>
    <col min="15920" max="16128" width="9.33203125" style="204"/>
    <col min="16129" max="16129" width="5.6640625" style="204" customWidth="1"/>
    <col min="16130" max="16130" width="33.1640625" style="204" customWidth="1"/>
    <col min="16131" max="16131" width="7.6640625" style="204" customWidth="1"/>
    <col min="16132" max="16132" width="7.83203125" style="204" customWidth="1"/>
    <col min="16133" max="16133" width="10" style="204" customWidth="1"/>
    <col min="16134" max="16135" width="9.1640625" style="204" customWidth="1"/>
    <col min="16136" max="16136" width="8.33203125" style="204" customWidth="1"/>
    <col min="16137" max="16137" width="10.5" style="204" customWidth="1"/>
    <col min="16138" max="16138" width="13.5" style="204" customWidth="1"/>
    <col min="16139" max="16140" width="12.83203125" style="204" customWidth="1"/>
    <col min="16141" max="16141" width="7.33203125" style="204" customWidth="1"/>
    <col min="16142" max="16142" width="9.6640625" style="204" customWidth="1"/>
    <col min="16143" max="16158" width="11.5" style="204" customWidth="1"/>
    <col min="16159" max="16159" width="8.1640625" style="204" customWidth="1"/>
    <col min="16160" max="16160" width="7.1640625" style="204" customWidth="1"/>
    <col min="16161" max="16161" width="13.6640625" style="204" customWidth="1"/>
    <col min="16162" max="16162" width="9.83203125" style="204" customWidth="1"/>
    <col min="16163" max="16163" width="11.33203125" style="204" customWidth="1"/>
    <col min="16164" max="16164" width="7.6640625" style="204" customWidth="1"/>
    <col min="16165" max="16165" width="10.83203125" style="204" customWidth="1"/>
    <col min="16166" max="16166" width="11.33203125" style="204" customWidth="1"/>
    <col min="16167" max="16167" width="16.83203125" style="204" customWidth="1"/>
    <col min="16168" max="16168" width="7.33203125" style="204" customWidth="1"/>
    <col min="16169" max="16169" width="12.6640625" style="204" customWidth="1"/>
    <col min="16170" max="16170" width="17.33203125" style="204" customWidth="1"/>
    <col min="16171" max="16171" width="9.6640625" style="204" customWidth="1"/>
    <col min="16172" max="16172" width="11.5" style="204" customWidth="1"/>
    <col min="16173" max="16173" width="6.83203125" style="204" customWidth="1"/>
    <col min="16174" max="16174" width="11" style="204" customWidth="1"/>
    <col min="16175" max="16175" width="12.6640625" style="204" customWidth="1"/>
    <col min="16176" max="16384" width="9.33203125" style="204"/>
  </cols>
  <sheetData>
    <row r="1" spans="1:256" ht="18.75" x14ac:dyDescent="0.25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</row>
    <row r="2" spans="1:256" ht="18.75" x14ac:dyDescent="0.2">
      <c r="B2" s="206"/>
      <c r="C2" s="206"/>
      <c r="D2" s="206"/>
      <c r="E2" s="206"/>
      <c r="F2" s="206"/>
      <c r="G2" s="206"/>
      <c r="H2" s="206"/>
      <c r="I2" s="206"/>
      <c r="J2" s="206"/>
      <c r="K2" s="207"/>
      <c r="L2" s="206"/>
      <c r="M2" s="206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</row>
    <row r="3" spans="1:256" s="210" customFormat="1" ht="46.5" customHeight="1" x14ac:dyDescent="0.2">
      <c r="A3" s="319" t="s">
        <v>2</v>
      </c>
      <c r="B3" s="320" t="s">
        <v>3</v>
      </c>
      <c r="C3" s="320" t="s">
        <v>4</v>
      </c>
      <c r="D3" s="320"/>
      <c r="E3" s="320" t="s">
        <v>5</v>
      </c>
      <c r="F3" s="320" t="s">
        <v>6</v>
      </c>
      <c r="G3" s="320" t="s">
        <v>7</v>
      </c>
      <c r="H3" s="320" t="s">
        <v>8</v>
      </c>
      <c r="I3" s="320" t="s">
        <v>9</v>
      </c>
      <c r="J3" s="320" t="s">
        <v>10</v>
      </c>
      <c r="K3" s="320" t="s">
        <v>11</v>
      </c>
      <c r="L3" s="320"/>
      <c r="M3" s="321" t="s">
        <v>12</v>
      </c>
      <c r="N3" s="321"/>
      <c r="O3" s="321"/>
      <c r="P3" s="321" t="s">
        <v>13</v>
      </c>
      <c r="Q3" s="321"/>
      <c r="R3" s="321"/>
      <c r="S3" s="321" t="s">
        <v>14</v>
      </c>
      <c r="T3" s="321"/>
      <c r="U3" s="321"/>
      <c r="V3" s="321" t="s">
        <v>15</v>
      </c>
      <c r="W3" s="321"/>
      <c r="X3" s="321"/>
      <c r="Y3" s="321" t="s">
        <v>16</v>
      </c>
      <c r="Z3" s="321"/>
      <c r="AA3" s="321"/>
      <c r="AB3" s="321" t="s">
        <v>17</v>
      </c>
      <c r="AC3" s="321"/>
      <c r="AD3" s="321"/>
      <c r="AE3" s="208" t="s">
        <v>18</v>
      </c>
      <c r="AF3" s="321" t="s">
        <v>19</v>
      </c>
      <c r="AG3" s="321"/>
      <c r="AH3" s="321"/>
      <c r="AI3" s="321"/>
      <c r="AJ3" s="321" t="s">
        <v>20</v>
      </c>
      <c r="AK3" s="321"/>
      <c r="AL3" s="321"/>
      <c r="AM3" s="321" t="s">
        <v>21</v>
      </c>
      <c r="AN3" s="321" t="s">
        <v>22</v>
      </c>
      <c r="AO3" s="321"/>
      <c r="AP3" s="321"/>
      <c r="AQ3" s="321"/>
      <c r="AR3" s="321"/>
      <c r="AS3" s="321" t="s">
        <v>23</v>
      </c>
      <c r="AT3" s="321"/>
      <c r="AU3" s="321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</row>
    <row r="4" spans="1:256" s="214" customFormat="1" ht="141.75" x14ac:dyDescent="0.2">
      <c r="A4" s="319"/>
      <c r="B4" s="320"/>
      <c r="C4" s="211" t="s">
        <v>24</v>
      </c>
      <c r="D4" s="211" t="s">
        <v>25</v>
      </c>
      <c r="E4" s="320"/>
      <c r="F4" s="320"/>
      <c r="G4" s="320"/>
      <c r="H4" s="320"/>
      <c r="I4" s="320"/>
      <c r="J4" s="320"/>
      <c r="K4" s="212" t="s">
        <v>26</v>
      </c>
      <c r="L4" s="211" t="s">
        <v>27</v>
      </c>
      <c r="M4" s="208" t="s">
        <v>28</v>
      </c>
      <c r="N4" s="208" t="s">
        <v>29</v>
      </c>
      <c r="O4" s="208" t="s">
        <v>30</v>
      </c>
      <c r="P4" s="208" t="s">
        <v>28</v>
      </c>
      <c r="Q4" s="208" t="s">
        <v>29</v>
      </c>
      <c r="R4" s="208" t="s">
        <v>30</v>
      </c>
      <c r="S4" s="208" t="s">
        <v>28</v>
      </c>
      <c r="T4" s="208" t="s">
        <v>29</v>
      </c>
      <c r="U4" s="208" t="s">
        <v>30</v>
      </c>
      <c r="V4" s="208" t="s">
        <v>28</v>
      </c>
      <c r="W4" s="208" t="s">
        <v>29</v>
      </c>
      <c r="X4" s="208" t="s">
        <v>30</v>
      </c>
      <c r="Y4" s="208" t="s">
        <v>28</v>
      </c>
      <c r="Z4" s="208" t="s">
        <v>29</v>
      </c>
      <c r="AA4" s="208" t="s">
        <v>30</v>
      </c>
      <c r="AB4" s="208" t="s">
        <v>28</v>
      </c>
      <c r="AC4" s="208" t="s">
        <v>29</v>
      </c>
      <c r="AD4" s="208" t="s">
        <v>30</v>
      </c>
      <c r="AE4" s="208" t="s">
        <v>31</v>
      </c>
      <c r="AF4" s="208" t="s">
        <v>28</v>
      </c>
      <c r="AG4" s="208" t="s">
        <v>32</v>
      </c>
      <c r="AH4" s="208" t="s">
        <v>29</v>
      </c>
      <c r="AI4" s="208" t="s">
        <v>30</v>
      </c>
      <c r="AJ4" s="208" t="str">
        <f>AF4</f>
        <v>год последнего капремонта</v>
      </c>
      <c r="AK4" s="208" t="s">
        <v>29</v>
      </c>
      <c r="AL4" s="208" t="s">
        <v>30</v>
      </c>
      <c r="AM4" s="321"/>
      <c r="AN4" s="208" t="s">
        <v>28</v>
      </c>
      <c r="AO4" s="208" t="s">
        <v>33</v>
      </c>
      <c r="AP4" s="208" t="s">
        <v>34</v>
      </c>
      <c r="AQ4" s="208" t="s">
        <v>29</v>
      </c>
      <c r="AR4" s="208" t="s">
        <v>30</v>
      </c>
      <c r="AS4" s="208" t="str">
        <f>AN4</f>
        <v>год последнего капремонта</v>
      </c>
      <c r="AT4" s="208" t="s">
        <v>29</v>
      </c>
      <c r="AU4" s="208" t="s">
        <v>30</v>
      </c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IG4" s="210"/>
      <c r="IH4" s="210"/>
      <c r="II4" s="210"/>
      <c r="IJ4" s="210"/>
      <c r="IK4" s="210"/>
      <c r="IL4" s="210"/>
      <c r="IM4" s="210"/>
      <c r="IN4" s="210"/>
      <c r="IO4" s="210"/>
      <c r="IP4" s="210"/>
      <c r="IQ4" s="210"/>
      <c r="IR4" s="210"/>
      <c r="IS4" s="210"/>
      <c r="IT4" s="210"/>
      <c r="IU4" s="210"/>
      <c r="IV4" s="210"/>
    </row>
    <row r="5" spans="1:256" s="217" customFormat="1" ht="16.5" customHeight="1" x14ac:dyDescent="0.25">
      <c r="A5" s="215">
        <v>1</v>
      </c>
      <c r="B5" s="208">
        <v>2</v>
      </c>
      <c r="C5" s="208">
        <v>3</v>
      </c>
      <c r="D5" s="208">
        <v>4</v>
      </c>
      <c r="E5" s="208">
        <v>5</v>
      </c>
      <c r="F5" s="208">
        <v>6</v>
      </c>
      <c r="G5" s="208">
        <v>7</v>
      </c>
      <c r="H5" s="208">
        <v>8</v>
      </c>
      <c r="I5" s="208">
        <v>9</v>
      </c>
      <c r="J5" s="208">
        <v>10</v>
      </c>
      <c r="K5" s="216">
        <v>11</v>
      </c>
      <c r="L5" s="208">
        <v>12</v>
      </c>
      <c r="M5" s="208">
        <v>13</v>
      </c>
      <c r="N5" s="208">
        <v>14</v>
      </c>
      <c r="O5" s="208">
        <v>15</v>
      </c>
      <c r="P5" s="208">
        <v>16</v>
      </c>
      <c r="Q5" s="208">
        <v>17</v>
      </c>
      <c r="R5" s="208">
        <v>18</v>
      </c>
      <c r="S5" s="208">
        <v>19</v>
      </c>
      <c r="T5" s="208">
        <v>20</v>
      </c>
      <c r="U5" s="208">
        <v>21</v>
      </c>
      <c r="V5" s="208">
        <v>22</v>
      </c>
      <c r="W5" s="208">
        <v>23</v>
      </c>
      <c r="X5" s="208">
        <v>24</v>
      </c>
      <c r="Y5" s="208">
        <v>25</v>
      </c>
      <c r="Z5" s="208">
        <v>26</v>
      </c>
      <c r="AA5" s="208">
        <v>27</v>
      </c>
      <c r="AB5" s="208">
        <v>28</v>
      </c>
      <c r="AC5" s="208">
        <v>29</v>
      </c>
      <c r="AD5" s="208">
        <v>30</v>
      </c>
      <c r="AE5" s="208">
        <v>31</v>
      </c>
      <c r="AF5" s="208">
        <v>32</v>
      </c>
      <c r="AG5" s="208">
        <v>33</v>
      </c>
      <c r="AH5" s="208">
        <v>34</v>
      </c>
      <c r="AI5" s="208">
        <v>35</v>
      </c>
      <c r="AJ5" s="208">
        <v>36</v>
      </c>
      <c r="AK5" s="208">
        <v>37</v>
      </c>
      <c r="AL5" s="208">
        <v>38</v>
      </c>
      <c r="AM5" s="208">
        <v>39</v>
      </c>
      <c r="AN5" s="208">
        <v>40</v>
      </c>
      <c r="AO5" s="208">
        <v>41</v>
      </c>
      <c r="AP5" s="208">
        <v>42</v>
      </c>
      <c r="AQ5" s="208">
        <v>43</v>
      </c>
      <c r="AR5" s="208">
        <v>44</v>
      </c>
      <c r="AS5" s="208">
        <v>45</v>
      </c>
      <c r="AT5" s="208">
        <v>46</v>
      </c>
      <c r="AU5" s="208">
        <v>47</v>
      </c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IG5" s="218"/>
      <c r="IH5" s="218"/>
      <c r="II5" s="218"/>
      <c r="IJ5" s="218"/>
      <c r="IK5" s="218"/>
      <c r="IL5" s="218"/>
      <c r="IM5" s="218"/>
      <c r="IN5" s="218"/>
      <c r="IO5" s="218"/>
      <c r="IP5" s="218"/>
      <c r="IQ5" s="218"/>
      <c r="IR5" s="218"/>
      <c r="IS5" s="218"/>
      <c r="IT5" s="218"/>
      <c r="IU5" s="218"/>
      <c r="IV5" s="218"/>
    </row>
    <row r="6" spans="1:256" s="226" customFormat="1" ht="18" customHeight="1" x14ac:dyDescent="0.25">
      <c r="A6" s="219" t="s">
        <v>99</v>
      </c>
      <c r="B6" s="220" t="s">
        <v>479</v>
      </c>
      <c r="C6" s="221">
        <v>72</v>
      </c>
      <c r="D6" s="221">
        <v>72</v>
      </c>
      <c r="E6" s="222">
        <v>2014</v>
      </c>
      <c r="F6" s="222">
        <v>2015</v>
      </c>
      <c r="G6" s="222">
        <v>6</v>
      </c>
      <c r="H6" s="222">
        <v>3</v>
      </c>
      <c r="I6" s="222">
        <v>96</v>
      </c>
      <c r="J6" s="222">
        <v>3441.5</v>
      </c>
      <c r="K6" s="223">
        <v>2518.4</v>
      </c>
      <c r="L6" s="222">
        <v>2518.4</v>
      </c>
      <c r="M6" s="222" t="s">
        <v>66</v>
      </c>
      <c r="N6" s="222" t="s">
        <v>480</v>
      </c>
      <c r="O6" s="222">
        <v>326</v>
      </c>
      <c r="P6" s="222" t="s">
        <v>66</v>
      </c>
      <c r="Q6" s="222" t="s">
        <v>480</v>
      </c>
      <c r="R6" s="222">
        <v>910</v>
      </c>
      <c r="S6" s="222" t="s">
        <v>66</v>
      </c>
      <c r="T6" s="222" t="s">
        <v>480</v>
      </c>
      <c r="U6" s="222">
        <v>470</v>
      </c>
      <c r="V6" s="222" t="s">
        <v>66</v>
      </c>
      <c r="W6" s="222" t="s">
        <v>480</v>
      </c>
      <c r="X6" s="222">
        <v>320</v>
      </c>
      <c r="Y6" s="222" t="s">
        <v>66</v>
      </c>
      <c r="Z6" s="222" t="s">
        <v>480</v>
      </c>
      <c r="AA6" s="222">
        <v>395</v>
      </c>
      <c r="AB6" s="222" t="s">
        <v>66</v>
      </c>
      <c r="AC6" s="222" t="s">
        <v>66</v>
      </c>
      <c r="AD6" s="222" t="s">
        <v>66</v>
      </c>
      <c r="AE6" s="221" t="s">
        <v>66</v>
      </c>
      <c r="AF6" s="222">
        <v>2016</v>
      </c>
      <c r="AG6" s="222" t="s">
        <v>481</v>
      </c>
      <c r="AH6" s="222" t="s">
        <v>39</v>
      </c>
      <c r="AI6" s="222">
        <v>1670</v>
      </c>
      <c r="AJ6" s="222" t="s">
        <v>66</v>
      </c>
      <c r="AK6" s="222" t="s">
        <v>39</v>
      </c>
      <c r="AL6" s="222">
        <v>514.20000000000005</v>
      </c>
      <c r="AM6" s="222" t="s">
        <v>75</v>
      </c>
      <c r="AN6" s="222" t="s">
        <v>66</v>
      </c>
      <c r="AO6" s="222" t="s">
        <v>111</v>
      </c>
      <c r="AP6" s="222" t="s">
        <v>42</v>
      </c>
      <c r="AQ6" s="222" t="s">
        <v>68</v>
      </c>
      <c r="AR6" s="222">
        <v>1276.5999999999999</v>
      </c>
      <c r="AS6" s="222" t="s">
        <v>66</v>
      </c>
      <c r="AT6" s="221" t="s">
        <v>482</v>
      </c>
      <c r="AU6" s="222">
        <v>126</v>
      </c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IG6" s="204"/>
      <c r="IH6" s="204"/>
      <c r="II6" s="204"/>
      <c r="IJ6" s="204"/>
      <c r="IK6" s="204"/>
      <c r="IL6" s="204"/>
      <c r="IM6" s="204"/>
      <c r="IN6" s="204"/>
      <c r="IO6" s="204"/>
      <c r="IP6" s="204"/>
      <c r="IQ6" s="204"/>
      <c r="IR6" s="204"/>
      <c r="IS6" s="204"/>
      <c r="IT6" s="204"/>
      <c r="IU6" s="204"/>
      <c r="IV6" s="204"/>
    </row>
    <row r="7" spans="1:256" s="226" customFormat="1" ht="18" customHeight="1" x14ac:dyDescent="0.25">
      <c r="A7" s="227">
        <f>A6+1</f>
        <v>2</v>
      </c>
      <c r="B7" s="228" t="s">
        <v>483</v>
      </c>
      <c r="C7" s="221">
        <v>29</v>
      </c>
      <c r="D7" s="221">
        <v>29</v>
      </c>
      <c r="E7" s="229">
        <v>1998</v>
      </c>
      <c r="F7" s="230">
        <v>1998</v>
      </c>
      <c r="G7" s="230">
        <v>5</v>
      </c>
      <c r="H7" s="230">
        <v>2</v>
      </c>
      <c r="I7" s="230">
        <v>69</v>
      </c>
      <c r="J7" s="230">
        <v>1944.3</v>
      </c>
      <c r="K7" s="231">
        <v>1490</v>
      </c>
      <c r="L7" s="231">
        <v>1490</v>
      </c>
      <c r="M7" s="230" t="s">
        <v>66</v>
      </c>
      <c r="N7" s="222" t="s">
        <v>480</v>
      </c>
      <c r="O7" s="230">
        <v>85</v>
      </c>
      <c r="P7" s="230" t="s">
        <v>66</v>
      </c>
      <c r="Q7" s="222" t="s">
        <v>480</v>
      </c>
      <c r="R7" s="230">
        <f>U7*3</f>
        <v>501</v>
      </c>
      <c r="S7" s="230" t="s">
        <v>66</v>
      </c>
      <c r="T7" s="222" t="s">
        <v>480</v>
      </c>
      <c r="U7" s="230">
        <v>167</v>
      </c>
      <c r="V7" s="230" t="s">
        <v>66</v>
      </c>
      <c r="W7" s="222" t="s">
        <v>480</v>
      </c>
      <c r="X7" s="230">
        <v>167</v>
      </c>
      <c r="Y7" s="230" t="s">
        <v>66</v>
      </c>
      <c r="Z7" s="222" t="s">
        <v>480</v>
      </c>
      <c r="AA7" s="230">
        <v>167</v>
      </c>
      <c r="AB7" s="230" t="s">
        <v>66</v>
      </c>
      <c r="AC7" s="230" t="s">
        <v>66</v>
      </c>
      <c r="AD7" s="230" t="s">
        <v>66</v>
      </c>
      <c r="AE7" s="221" t="s">
        <v>66</v>
      </c>
      <c r="AF7" s="229">
        <v>2016</v>
      </c>
      <c r="AG7" s="222" t="s">
        <v>484</v>
      </c>
      <c r="AH7" s="222" t="s">
        <v>39</v>
      </c>
      <c r="AI7" s="222">
        <v>460</v>
      </c>
      <c r="AJ7" s="222" t="s">
        <v>66</v>
      </c>
      <c r="AK7" s="222" t="s">
        <v>39</v>
      </c>
      <c r="AL7" s="222">
        <v>330</v>
      </c>
      <c r="AM7" s="222" t="s">
        <v>75</v>
      </c>
      <c r="AN7" s="222" t="s">
        <v>66</v>
      </c>
      <c r="AO7" s="222" t="s">
        <v>485</v>
      </c>
      <c r="AP7" s="222" t="s">
        <v>486</v>
      </c>
      <c r="AQ7" s="222" t="s">
        <v>68</v>
      </c>
      <c r="AR7" s="222">
        <v>1035</v>
      </c>
      <c r="AS7" s="222" t="s">
        <v>66</v>
      </c>
      <c r="AT7" s="222" t="s">
        <v>116</v>
      </c>
      <c r="AU7" s="222">
        <v>42</v>
      </c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IG7" s="204"/>
      <c r="IH7" s="204"/>
      <c r="II7" s="204"/>
      <c r="IJ7" s="204"/>
      <c r="IK7" s="204"/>
      <c r="IL7" s="204"/>
      <c r="IM7" s="204"/>
      <c r="IN7" s="204"/>
      <c r="IO7" s="204"/>
      <c r="IP7" s="204"/>
      <c r="IQ7" s="204"/>
      <c r="IR7" s="204"/>
      <c r="IS7" s="204"/>
      <c r="IT7" s="204"/>
      <c r="IU7" s="204"/>
      <c r="IV7" s="204"/>
    </row>
    <row r="8" spans="1:256" s="226" customFormat="1" ht="18" customHeight="1" x14ac:dyDescent="0.25">
      <c r="A8" s="227">
        <f t="shared" ref="A8:A71" si="0">A7+1</f>
        <v>3</v>
      </c>
      <c r="B8" s="228" t="s">
        <v>487</v>
      </c>
      <c r="C8" s="221">
        <v>56</v>
      </c>
      <c r="D8" s="221">
        <v>56</v>
      </c>
      <c r="E8" s="229">
        <v>1997</v>
      </c>
      <c r="F8" s="230">
        <v>1997</v>
      </c>
      <c r="G8" s="230">
        <v>5</v>
      </c>
      <c r="H8" s="230">
        <v>4</v>
      </c>
      <c r="I8" s="230">
        <v>106</v>
      </c>
      <c r="J8" s="230">
        <v>3484.5</v>
      </c>
      <c r="K8" s="231">
        <v>2574.5</v>
      </c>
      <c r="L8" s="231">
        <v>2574.5</v>
      </c>
      <c r="M8" s="230" t="s">
        <v>66</v>
      </c>
      <c r="N8" s="222" t="s">
        <v>480</v>
      </c>
      <c r="O8" s="230">
        <v>280</v>
      </c>
      <c r="P8" s="230" t="s">
        <v>66</v>
      </c>
      <c r="Q8" s="222" t="s">
        <v>480</v>
      </c>
      <c r="R8" s="230">
        <f>U8*3</f>
        <v>1080</v>
      </c>
      <c r="S8" s="230" t="s">
        <v>66</v>
      </c>
      <c r="T8" s="222" t="s">
        <v>480</v>
      </c>
      <c r="U8" s="230">
        <v>360</v>
      </c>
      <c r="V8" s="230" t="s">
        <v>66</v>
      </c>
      <c r="W8" s="222" t="s">
        <v>480</v>
      </c>
      <c r="X8" s="230">
        <v>360</v>
      </c>
      <c r="Y8" s="230" t="s">
        <v>66</v>
      </c>
      <c r="Z8" s="222" t="s">
        <v>480</v>
      </c>
      <c r="AA8" s="230">
        <v>360</v>
      </c>
      <c r="AB8" s="230" t="s">
        <v>66</v>
      </c>
      <c r="AC8" s="230" t="s">
        <v>66</v>
      </c>
      <c r="AD8" s="230" t="s">
        <v>66</v>
      </c>
      <c r="AE8" s="221" t="s">
        <v>66</v>
      </c>
      <c r="AF8" s="229" t="s">
        <v>66</v>
      </c>
      <c r="AG8" s="222" t="s">
        <v>134</v>
      </c>
      <c r="AH8" s="222" t="s">
        <v>39</v>
      </c>
      <c r="AI8" s="222">
        <v>840</v>
      </c>
      <c r="AJ8" s="222" t="s">
        <v>66</v>
      </c>
      <c r="AK8" s="222" t="s">
        <v>39</v>
      </c>
      <c r="AL8" s="222">
        <v>600</v>
      </c>
      <c r="AM8" s="222" t="s">
        <v>75</v>
      </c>
      <c r="AN8" s="222" t="s">
        <v>66</v>
      </c>
      <c r="AO8" s="222" t="s">
        <v>111</v>
      </c>
      <c r="AP8" s="222" t="s">
        <v>339</v>
      </c>
      <c r="AQ8" s="222" t="s">
        <v>68</v>
      </c>
      <c r="AR8" s="222">
        <v>2035</v>
      </c>
      <c r="AS8" s="222" t="s">
        <v>66</v>
      </c>
      <c r="AT8" s="222" t="s">
        <v>116</v>
      </c>
      <c r="AU8" s="222">
        <v>75</v>
      </c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3"/>
      <c r="BI8" s="233"/>
      <c r="BJ8" s="233"/>
      <c r="BK8" s="233"/>
      <c r="BL8" s="233"/>
      <c r="BM8" s="233"/>
      <c r="BN8" s="233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IG8" s="204"/>
      <c r="IH8" s="204"/>
      <c r="II8" s="204"/>
      <c r="IJ8" s="204"/>
      <c r="IK8" s="204"/>
      <c r="IL8" s="204"/>
      <c r="IM8" s="204"/>
      <c r="IN8" s="204"/>
      <c r="IO8" s="204"/>
      <c r="IP8" s="204"/>
      <c r="IQ8" s="204"/>
      <c r="IR8" s="204"/>
      <c r="IS8" s="204"/>
      <c r="IT8" s="204"/>
      <c r="IU8" s="204"/>
      <c r="IV8" s="204"/>
    </row>
    <row r="9" spans="1:256" s="226" customFormat="1" ht="18" customHeight="1" x14ac:dyDescent="0.25">
      <c r="A9" s="227">
        <f t="shared" si="0"/>
        <v>4</v>
      </c>
      <c r="B9" s="228" t="s">
        <v>488</v>
      </c>
      <c r="C9" s="221">
        <v>12</v>
      </c>
      <c r="D9" s="221">
        <v>12</v>
      </c>
      <c r="E9" s="229">
        <v>2002</v>
      </c>
      <c r="F9" s="230">
        <v>2002</v>
      </c>
      <c r="G9" s="230">
        <v>2</v>
      </c>
      <c r="H9" s="230">
        <v>1</v>
      </c>
      <c r="I9" s="230">
        <v>20</v>
      </c>
      <c r="J9" s="230">
        <v>666.9</v>
      </c>
      <c r="K9" s="231">
        <v>609.5</v>
      </c>
      <c r="L9" s="230">
        <v>609.5</v>
      </c>
      <c r="M9" s="230" t="s">
        <v>66</v>
      </c>
      <c r="N9" s="222" t="s">
        <v>480</v>
      </c>
      <c r="O9" s="230">
        <v>50</v>
      </c>
      <c r="P9" s="230" t="s">
        <v>66</v>
      </c>
      <c r="Q9" s="222" t="s">
        <v>480</v>
      </c>
      <c r="R9" s="230">
        <v>350</v>
      </c>
      <c r="S9" s="230" t="s">
        <v>66</v>
      </c>
      <c r="T9" s="222" t="s">
        <v>480</v>
      </c>
      <c r="U9" s="230" t="s">
        <v>66</v>
      </c>
      <c r="V9" s="230" t="s">
        <v>66</v>
      </c>
      <c r="W9" s="222" t="s">
        <v>480</v>
      </c>
      <c r="X9" s="230">
        <v>80</v>
      </c>
      <c r="Y9" s="230" t="s">
        <v>66</v>
      </c>
      <c r="Z9" s="222" t="s">
        <v>480</v>
      </c>
      <c r="AA9" s="230">
        <v>80</v>
      </c>
      <c r="AB9" s="230" t="s">
        <v>66</v>
      </c>
      <c r="AC9" s="230" t="s">
        <v>66</v>
      </c>
      <c r="AD9" s="230" t="s">
        <v>66</v>
      </c>
      <c r="AE9" s="221" t="s">
        <v>66</v>
      </c>
      <c r="AF9" s="229" t="s">
        <v>66</v>
      </c>
      <c r="AG9" s="222" t="s">
        <v>134</v>
      </c>
      <c r="AH9" s="222" t="s">
        <v>39</v>
      </c>
      <c r="AI9" s="222">
        <v>452</v>
      </c>
      <c r="AJ9" s="222" t="s">
        <v>66</v>
      </c>
      <c r="AK9" s="222" t="s">
        <v>39</v>
      </c>
      <c r="AL9" s="222" t="s">
        <v>111</v>
      </c>
      <c r="AM9" s="222" t="s">
        <v>75</v>
      </c>
      <c r="AN9" s="222" t="s">
        <v>66</v>
      </c>
      <c r="AO9" s="222" t="s">
        <v>111</v>
      </c>
      <c r="AP9" s="222" t="s">
        <v>489</v>
      </c>
      <c r="AQ9" s="222" t="s">
        <v>68</v>
      </c>
      <c r="AR9" s="222">
        <v>740</v>
      </c>
      <c r="AS9" s="222" t="s">
        <v>66</v>
      </c>
      <c r="AT9" s="222" t="s">
        <v>116</v>
      </c>
      <c r="AU9" s="222">
        <v>41</v>
      </c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IG9" s="204"/>
      <c r="IH9" s="204"/>
      <c r="II9" s="204"/>
      <c r="IJ9" s="204"/>
      <c r="IK9" s="204"/>
      <c r="IL9" s="204"/>
      <c r="IM9" s="204"/>
      <c r="IN9" s="204"/>
      <c r="IO9" s="204"/>
      <c r="IP9" s="204"/>
      <c r="IQ9" s="204"/>
      <c r="IR9" s="204"/>
      <c r="IS9" s="204"/>
      <c r="IT9" s="204"/>
      <c r="IU9" s="204"/>
      <c r="IV9" s="204"/>
    </row>
    <row r="10" spans="1:256" s="226" customFormat="1" ht="18" customHeight="1" x14ac:dyDescent="0.25">
      <c r="A10" s="227">
        <f t="shared" si="0"/>
        <v>5</v>
      </c>
      <c r="B10" s="228" t="s">
        <v>490</v>
      </c>
      <c r="C10" s="221">
        <v>16</v>
      </c>
      <c r="D10" s="221">
        <v>16</v>
      </c>
      <c r="E10" s="229">
        <v>1989</v>
      </c>
      <c r="F10" s="222">
        <v>1992</v>
      </c>
      <c r="G10" s="222">
        <v>2</v>
      </c>
      <c r="H10" s="222">
        <v>2</v>
      </c>
      <c r="I10" s="222">
        <v>35</v>
      </c>
      <c r="J10" s="222">
        <v>1831.4</v>
      </c>
      <c r="K10" s="223">
        <v>1074.8</v>
      </c>
      <c r="L10" s="223">
        <v>1074.8</v>
      </c>
      <c r="M10" s="222">
        <v>2008</v>
      </c>
      <c r="N10" s="222" t="s">
        <v>480</v>
      </c>
      <c r="O10" s="222">
        <v>80</v>
      </c>
      <c r="P10" s="222">
        <v>2004</v>
      </c>
      <c r="Q10" s="222" t="s">
        <v>480</v>
      </c>
      <c r="R10" s="230">
        <v>600</v>
      </c>
      <c r="S10" s="222">
        <v>2004</v>
      </c>
      <c r="T10" s="222" t="s">
        <v>480</v>
      </c>
      <c r="U10" s="230" t="s">
        <v>66</v>
      </c>
      <c r="V10" s="222">
        <v>2004</v>
      </c>
      <c r="W10" s="222" t="s">
        <v>480</v>
      </c>
      <c r="X10" s="222">
        <v>265</v>
      </c>
      <c r="Y10" s="222">
        <v>2004</v>
      </c>
      <c r="Z10" s="222" t="s">
        <v>480</v>
      </c>
      <c r="AA10" s="222">
        <v>265</v>
      </c>
      <c r="AB10" s="222" t="s">
        <v>66</v>
      </c>
      <c r="AC10" s="230" t="s">
        <v>66</v>
      </c>
      <c r="AD10" s="230" t="s">
        <v>66</v>
      </c>
      <c r="AE10" s="221" t="s">
        <v>66</v>
      </c>
      <c r="AF10" s="222" t="s">
        <v>66</v>
      </c>
      <c r="AG10" s="222" t="s">
        <v>491</v>
      </c>
      <c r="AH10" s="222" t="s">
        <v>39</v>
      </c>
      <c r="AI10" s="222">
        <v>890</v>
      </c>
      <c r="AJ10" s="222" t="s">
        <v>66</v>
      </c>
      <c r="AK10" s="222" t="s">
        <v>39</v>
      </c>
      <c r="AL10" s="222">
        <v>640</v>
      </c>
      <c r="AM10" s="222" t="s">
        <v>75</v>
      </c>
      <c r="AN10" s="222" t="s">
        <v>66</v>
      </c>
      <c r="AO10" s="222" t="s">
        <v>111</v>
      </c>
      <c r="AP10" s="222" t="s">
        <v>489</v>
      </c>
      <c r="AQ10" s="222" t="s">
        <v>68</v>
      </c>
      <c r="AR10" s="222">
        <v>722</v>
      </c>
      <c r="AS10" s="222" t="s">
        <v>66</v>
      </c>
      <c r="AT10" s="222" t="s">
        <v>116</v>
      </c>
      <c r="AU10" s="222">
        <v>80</v>
      </c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IG10" s="204"/>
      <c r="IH10" s="204"/>
      <c r="II10" s="204"/>
      <c r="IJ10" s="204"/>
      <c r="IK10" s="204"/>
      <c r="IL10" s="204"/>
      <c r="IM10" s="204"/>
      <c r="IN10" s="204"/>
      <c r="IO10" s="204"/>
      <c r="IP10" s="204"/>
      <c r="IQ10" s="204"/>
      <c r="IR10" s="204"/>
      <c r="IS10" s="204"/>
      <c r="IT10" s="204"/>
      <c r="IU10" s="204"/>
      <c r="IV10" s="204"/>
    </row>
    <row r="11" spans="1:256" s="226" customFormat="1" ht="18" customHeight="1" x14ac:dyDescent="0.25">
      <c r="A11" s="227">
        <f t="shared" si="0"/>
        <v>6</v>
      </c>
      <c r="B11" s="228" t="s">
        <v>492</v>
      </c>
      <c r="C11" s="221">
        <v>6</v>
      </c>
      <c r="D11" s="221">
        <v>6</v>
      </c>
      <c r="E11" s="229">
        <v>1980</v>
      </c>
      <c r="F11" s="222">
        <v>1992</v>
      </c>
      <c r="G11" s="222">
        <v>2</v>
      </c>
      <c r="H11" s="222">
        <v>1</v>
      </c>
      <c r="I11" s="222">
        <v>13</v>
      </c>
      <c r="J11" s="222">
        <v>290.10000000000002</v>
      </c>
      <c r="K11" s="223">
        <v>161.1</v>
      </c>
      <c r="L11" s="222">
        <v>161.1</v>
      </c>
      <c r="M11" s="222">
        <v>2009</v>
      </c>
      <c r="N11" s="222" t="s">
        <v>480</v>
      </c>
      <c r="O11" s="222">
        <v>50</v>
      </c>
      <c r="P11" s="222">
        <v>2009</v>
      </c>
      <c r="Q11" s="222" t="s">
        <v>480</v>
      </c>
      <c r="R11" s="230">
        <v>110</v>
      </c>
      <c r="S11" s="222">
        <v>2009</v>
      </c>
      <c r="T11" s="222" t="s">
        <v>480</v>
      </c>
      <c r="U11" s="230" t="s">
        <v>66</v>
      </c>
      <c r="V11" s="222">
        <v>2009</v>
      </c>
      <c r="W11" s="222" t="s">
        <v>480</v>
      </c>
      <c r="X11" s="222">
        <v>40</v>
      </c>
      <c r="Y11" s="222">
        <v>2009</v>
      </c>
      <c r="Z11" s="222" t="s">
        <v>480</v>
      </c>
      <c r="AA11" s="222">
        <v>40</v>
      </c>
      <c r="AB11" s="222" t="s">
        <v>66</v>
      </c>
      <c r="AC11" s="230" t="s">
        <v>66</v>
      </c>
      <c r="AD11" s="230" t="s">
        <v>66</v>
      </c>
      <c r="AE11" s="221" t="s">
        <v>66</v>
      </c>
      <c r="AF11" s="222">
        <v>2009</v>
      </c>
      <c r="AG11" s="222" t="s">
        <v>493</v>
      </c>
      <c r="AH11" s="222" t="s">
        <v>39</v>
      </c>
      <c r="AI11" s="222">
        <v>180</v>
      </c>
      <c r="AJ11" s="222" t="s">
        <v>66</v>
      </c>
      <c r="AK11" s="222" t="s">
        <v>39</v>
      </c>
      <c r="AL11" s="222">
        <v>130</v>
      </c>
      <c r="AM11" s="222" t="s">
        <v>75</v>
      </c>
      <c r="AN11" s="222">
        <v>2009</v>
      </c>
      <c r="AO11" s="222" t="s">
        <v>111</v>
      </c>
      <c r="AP11" s="222" t="s">
        <v>339</v>
      </c>
      <c r="AQ11" s="222" t="s">
        <v>68</v>
      </c>
      <c r="AR11" s="222">
        <v>230</v>
      </c>
      <c r="AS11" s="222" t="s">
        <v>66</v>
      </c>
      <c r="AT11" s="222" t="s">
        <v>116</v>
      </c>
      <c r="AU11" s="222">
        <v>16</v>
      </c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IG11" s="204"/>
      <c r="IH11" s="204"/>
      <c r="II11" s="204"/>
      <c r="IJ11" s="204"/>
      <c r="IK11" s="204"/>
      <c r="IL11" s="204"/>
      <c r="IM11" s="204"/>
      <c r="IN11" s="204"/>
      <c r="IO11" s="204"/>
      <c r="IP11" s="204"/>
      <c r="IQ11" s="204"/>
      <c r="IR11" s="204"/>
      <c r="IS11" s="204"/>
      <c r="IT11" s="204"/>
      <c r="IU11" s="204"/>
      <c r="IV11" s="204"/>
    </row>
    <row r="12" spans="1:256" s="226" customFormat="1" ht="18" customHeight="1" x14ac:dyDescent="0.25">
      <c r="A12" s="227">
        <f t="shared" si="0"/>
        <v>7</v>
      </c>
      <c r="B12" s="228" t="s">
        <v>494</v>
      </c>
      <c r="C12" s="221">
        <v>48</v>
      </c>
      <c r="D12" s="221">
        <v>48</v>
      </c>
      <c r="E12" s="229">
        <v>1995</v>
      </c>
      <c r="F12" s="222">
        <v>1995</v>
      </c>
      <c r="G12" s="222">
        <v>5</v>
      </c>
      <c r="H12" s="222">
        <v>4</v>
      </c>
      <c r="I12" s="222">
        <v>118</v>
      </c>
      <c r="J12" s="222">
        <v>3210.8</v>
      </c>
      <c r="K12" s="223">
        <v>2378.6999999999998</v>
      </c>
      <c r="L12" s="222">
        <v>2378.6999999999998</v>
      </c>
      <c r="M12" s="222" t="s">
        <v>66</v>
      </c>
      <c r="N12" s="222" t="s">
        <v>480</v>
      </c>
      <c r="O12" s="222">
        <v>270</v>
      </c>
      <c r="P12" s="222" t="s">
        <v>66</v>
      </c>
      <c r="Q12" s="222" t="s">
        <v>480</v>
      </c>
      <c r="R12" s="230">
        <f>U12*3</f>
        <v>885</v>
      </c>
      <c r="S12" s="222" t="s">
        <v>66</v>
      </c>
      <c r="T12" s="222" t="s">
        <v>480</v>
      </c>
      <c r="U12" s="222">
        <v>295</v>
      </c>
      <c r="V12" s="222" t="s">
        <v>66</v>
      </c>
      <c r="W12" s="222" t="s">
        <v>480</v>
      </c>
      <c r="X12" s="222">
        <v>350</v>
      </c>
      <c r="Y12" s="222" t="s">
        <v>66</v>
      </c>
      <c r="Z12" s="222" t="s">
        <v>480</v>
      </c>
      <c r="AA12" s="222">
        <v>350</v>
      </c>
      <c r="AB12" s="222" t="s">
        <v>66</v>
      </c>
      <c r="AC12" s="230" t="s">
        <v>66</v>
      </c>
      <c r="AD12" s="230" t="s">
        <v>66</v>
      </c>
      <c r="AE12" s="221" t="s">
        <v>66</v>
      </c>
      <c r="AF12" s="222" t="s">
        <v>66</v>
      </c>
      <c r="AG12" s="222" t="s">
        <v>134</v>
      </c>
      <c r="AH12" s="222" t="s">
        <v>39</v>
      </c>
      <c r="AI12" s="222">
        <v>1167</v>
      </c>
      <c r="AJ12" s="222" t="s">
        <v>66</v>
      </c>
      <c r="AK12" s="222" t="s">
        <v>39</v>
      </c>
      <c r="AL12" s="222">
        <v>680</v>
      </c>
      <c r="AM12" s="222" t="s">
        <v>75</v>
      </c>
      <c r="AN12" s="222" t="s">
        <v>66</v>
      </c>
      <c r="AO12" s="222" t="s">
        <v>111</v>
      </c>
      <c r="AP12" s="222" t="s">
        <v>339</v>
      </c>
      <c r="AQ12" s="222" t="s">
        <v>68</v>
      </c>
      <c r="AR12" s="222">
        <v>1818</v>
      </c>
      <c r="AS12" s="222" t="s">
        <v>66</v>
      </c>
      <c r="AT12" s="222" t="s">
        <v>116</v>
      </c>
      <c r="AU12" s="222">
        <v>101</v>
      </c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IG12" s="204"/>
      <c r="IH12" s="204"/>
      <c r="II12" s="204"/>
      <c r="IJ12" s="204"/>
      <c r="IK12" s="204"/>
      <c r="IL12" s="204"/>
      <c r="IM12" s="204"/>
      <c r="IN12" s="204"/>
      <c r="IO12" s="204"/>
      <c r="IP12" s="204"/>
      <c r="IQ12" s="204"/>
      <c r="IR12" s="204"/>
      <c r="IS12" s="204"/>
      <c r="IT12" s="204"/>
      <c r="IU12" s="204"/>
      <c r="IV12" s="204"/>
    </row>
    <row r="13" spans="1:256" s="226" customFormat="1" ht="18" customHeight="1" x14ac:dyDescent="0.25">
      <c r="A13" s="227">
        <f t="shared" si="0"/>
        <v>8</v>
      </c>
      <c r="B13" s="220" t="s">
        <v>495</v>
      </c>
      <c r="C13" s="221">
        <v>70</v>
      </c>
      <c r="D13" s="221">
        <v>70</v>
      </c>
      <c r="E13" s="222">
        <v>2014</v>
      </c>
      <c r="F13" s="222">
        <v>2014</v>
      </c>
      <c r="G13" s="222">
        <v>5</v>
      </c>
      <c r="H13" s="222">
        <v>2</v>
      </c>
      <c r="I13" s="222">
        <v>91</v>
      </c>
      <c r="J13" s="222">
        <v>2781</v>
      </c>
      <c r="K13" s="223">
        <v>2024.7</v>
      </c>
      <c r="L13" s="223">
        <v>2024.7</v>
      </c>
      <c r="M13" s="222" t="s">
        <v>66</v>
      </c>
      <c r="N13" s="222" t="s">
        <v>480</v>
      </c>
      <c r="O13" s="222">
        <v>1956</v>
      </c>
      <c r="P13" s="222" t="s">
        <v>66</v>
      </c>
      <c r="Q13" s="222" t="s">
        <v>480</v>
      </c>
      <c r="R13" s="222">
        <v>1247</v>
      </c>
      <c r="S13" s="222" t="s">
        <v>66</v>
      </c>
      <c r="T13" s="222" t="s">
        <v>480</v>
      </c>
      <c r="U13" s="222">
        <v>745</v>
      </c>
      <c r="V13" s="222" t="s">
        <v>66</v>
      </c>
      <c r="W13" s="222" t="s">
        <v>480</v>
      </c>
      <c r="X13" s="222">
        <v>635</v>
      </c>
      <c r="Y13" s="222" t="s">
        <v>66</v>
      </c>
      <c r="Z13" s="222" t="s">
        <v>480</v>
      </c>
      <c r="AA13" s="222">
        <v>535</v>
      </c>
      <c r="AB13" s="222" t="s">
        <v>66</v>
      </c>
      <c r="AC13" s="222" t="s">
        <v>66</v>
      </c>
      <c r="AD13" s="222" t="s">
        <v>66</v>
      </c>
      <c r="AE13" s="221" t="s">
        <v>66</v>
      </c>
      <c r="AF13" s="222" t="s">
        <v>66</v>
      </c>
      <c r="AG13" s="222" t="s">
        <v>496</v>
      </c>
      <c r="AH13" s="222" t="s">
        <v>39</v>
      </c>
      <c r="AI13" s="222">
        <v>787</v>
      </c>
      <c r="AJ13" s="222" t="s">
        <v>66</v>
      </c>
      <c r="AK13" s="222" t="s">
        <v>39</v>
      </c>
      <c r="AL13" s="222">
        <v>562.20000000000005</v>
      </c>
      <c r="AM13" s="222" t="s">
        <v>75</v>
      </c>
      <c r="AN13" s="222" t="s">
        <v>66</v>
      </c>
      <c r="AO13" s="222" t="s">
        <v>497</v>
      </c>
      <c r="AP13" s="222" t="s">
        <v>42</v>
      </c>
      <c r="AQ13" s="222" t="s">
        <v>68</v>
      </c>
      <c r="AR13" s="222">
        <v>1523.8</v>
      </c>
      <c r="AS13" s="222" t="s">
        <v>66</v>
      </c>
      <c r="AT13" s="221" t="s">
        <v>482</v>
      </c>
      <c r="AU13" s="222">
        <v>322.99200000000002</v>
      </c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IG13" s="204"/>
      <c r="IH13" s="204"/>
      <c r="II13" s="204"/>
      <c r="IJ13" s="204"/>
      <c r="IK13" s="204"/>
      <c r="IL13" s="204"/>
      <c r="IM13" s="204"/>
      <c r="IN13" s="204"/>
      <c r="IO13" s="204"/>
      <c r="IP13" s="204"/>
      <c r="IQ13" s="204"/>
      <c r="IR13" s="204"/>
      <c r="IS13" s="204"/>
      <c r="IT13" s="204"/>
      <c r="IU13" s="204"/>
      <c r="IV13" s="204"/>
    </row>
    <row r="14" spans="1:256" s="226" customFormat="1" ht="18" customHeight="1" x14ac:dyDescent="0.25">
      <c r="A14" s="227">
        <f t="shared" si="0"/>
        <v>9</v>
      </c>
      <c r="B14" s="228" t="s">
        <v>498</v>
      </c>
      <c r="C14" s="221">
        <v>95</v>
      </c>
      <c r="D14" s="221">
        <v>95</v>
      </c>
      <c r="E14" s="229">
        <v>1993</v>
      </c>
      <c r="F14" s="230">
        <v>1993</v>
      </c>
      <c r="G14" s="230">
        <v>5</v>
      </c>
      <c r="H14" s="230">
        <v>7</v>
      </c>
      <c r="I14" s="230">
        <v>206</v>
      </c>
      <c r="J14" s="230">
        <v>6856.8</v>
      </c>
      <c r="K14" s="231">
        <v>5235.3999999999996</v>
      </c>
      <c r="L14" s="230">
        <v>5235.3999999999996</v>
      </c>
      <c r="M14" s="222" t="s">
        <v>66</v>
      </c>
      <c r="N14" s="222" t="s">
        <v>480</v>
      </c>
      <c r="O14" s="230">
        <v>280</v>
      </c>
      <c r="P14" s="230" t="s">
        <v>66</v>
      </c>
      <c r="Q14" s="222" t="s">
        <v>480</v>
      </c>
      <c r="R14" s="230">
        <f>U14*3</f>
        <v>1950</v>
      </c>
      <c r="S14" s="230" t="s">
        <v>66</v>
      </c>
      <c r="T14" s="222" t="s">
        <v>480</v>
      </c>
      <c r="U14" s="230">
        <v>650</v>
      </c>
      <c r="V14" s="230" t="s">
        <v>66</v>
      </c>
      <c r="W14" s="222" t="s">
        <v>480</v>
      </c>
      <c r="X14" s="230">
        <v>500</v>
      </c>
      <c r="Y14" s="230" t="s">
        <v>66</v>
      </c>
      <c r="Z14" s="222" t="s">
        <v>480</v>
      </c>
      <c r="AA14" s="230">
        <v>500</v>
      </c>
      <c r="AB14" s="230" t="s">
        <v>66</v>
      </c>
      <c r="AC14" s="230" t="s">
        <v>66</v>
      </c>
      <c r="AD14" s="230" t="s">
        <v>66</v>
      </c>
      <c r="AE14" s="221" t="s">
        <v>66</v>
      </c>
      <c r="AF14" s="222" t="s">
        <v>66</v>
      </c>
      <c r="AG14" s="222" t="s">
        <v>484</v>
      </c>
      <c r="AH14" s="222" t="s">
        <v>39</v>
      </c>
      <c r="AI14" s="222">
        <v>1600</v>
      </c>
      <c r="AJ14" s="222" t="s">
        <v>66</v>
      </c>
      <c r="AK14" s="222" t="s">
        <v>39</v>
      </c>
      <c r="AL14" s="222">
        <v>1200</v>
      </c>
      <c r="AM14" s="222" t="s">
        <v>75</v>
      </c>
      <c r="AN14" s="222" t="s">
        <v>66</v>
      </c>
      <c r="AO14" s="222" t="s">
        <v>485</v>
      </c>
      <c r="AP14" s="222" t="s">
        <v>486</v>
      </c>
      <c r="AQ14" s="222" t="s">
        <v>68</v>
      </c>
      <c r="AR14" s="222">
        <v>2880</v>
      </c>
      <c r="AS14" s="222" t="s">
        <v>66</v>
      </c>
      <c r="AT14" s="222" t="s">
        <v>116</v>
      </c>
      <c r="AU14" s="222">
        <v>144</v>
      </c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3"/>
      <c r="BI14" s="233"/>
      <c r="BJ14" s="233"/>
      <c r="BK14" s="233"/>
      <c r="BL14" s="233"/>
      <c r="BM14" s="233"/>
      <c r="BN14" s="233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IG14" s="204"/>
      <c r="IH14" s="204"/>
      <c r="II14" s="204"/>
      <c r="IJ14" s="204"/>
      <c r="IK14" s="204"/>
      <c r="IL14" s="204"/>
      <c r="IM14" s="204"/>
      <c r="IN14" s="204"/>
      <c r="IO14" s="204"/>
      <c r="IP14" s="204"/>
      <c r="IQ14" s="204"/>
      <c r="IR14" s="204"/>
      <c r="IS14" s="204"/>
      <c r="IT14" s="204"/>
      <c r="IU14" s="204"/>
      <c r="IV14" s="204"/>
    </row>
    <row r="15" spans="1:256" s="226" customFormat="1" ht="18" customHeight="1" x14ac:dyDescent="0.25">
      <c r="A15" s="227">
        <f t="shared" si="0"/>
        <v>10</v>
      </c>
      <c r="B15" s="228" t="s">
        <v>499</v>
      </c>
      <c r="C15" s="221">
        <v>31</v>
      </c>
      <c r="D15" s="221">
        <v>28</v>
      </c>
      <c r="E15" s="229">
        <v>1965</v>
      </c>
      <c r="F15" s="222">
        <v>1992</v>
      </c>
      <c r="G15" s="222">
        <v>4</v>
      </c>
      <c r="H15" s="222">
        <v>2</v>
      </c>
      <c r="I15" s="222">
        <v>35</v>
      </c>
      <c r="J15" s="222">
        <v>1742.4</v>
      </c>
      <c r="K15" s="223">
        <v>1303.4000000000001</v>
      </c>
      <c r="L15" s="222">
        <v>1220.8</v>
      </c>
      <c r="M15" s="222">
        <v>2002</v>
      </c>
      <c r="N15" s="222" t="s">
        <v>480</v>
      </c>
      <c r="O15" s="222">
        <v>50</v>
      </c>
      <c r="P15" s="222" t="s">
        <v>66</v>
      </c>
      <c r="Q15" s="222" t="s">
        <v>480</v>
      </c>
      <c r="R15" s="230">
        <f>U15*3</f>
        <v>750</v>
      </c>
      <c r="S15" s="222" t="s">
        <v>66</v>
      </c>
      <c r="T15" s="222" t="s">
        <v>480</v>
      </c>
      <c r="U15" s="222">
        <v>250</v>
      </c>
      <c r="V15" s="222" t="s">
        <v>66</v>
      </c>
      <c r="W15" s="222" t="s">
        <v>480</v>
      </c>
      <c r="X15" s="222">
        <v>165</v>
      </c>
      <c r="Y15" s="222" t="s">
        <v>66</v>
      </c>
      <c r="Z15" s="222" t="s">
        <v>480</v>
      </c>
      <c r="AA15" s="222">
        <v>165</v>
      </c>
      <c r="AB15" s="230" t="s">
        <v>66</v>
      </c>
      <c r="AC15" s="230" t="s">
        <v>66</v>
      </c>
      <c r="AD15" s="230" t="s">
        <v>66</v>
      </c>
      <c r="AE15" s="221" t="s">
        <v>66</v>
      </c>
      <c r="AF15" s="222">
        <v>2015</v>
      </c>
      <c r="AG15" s="222" t="s">
        <v>481</v>
      </c>
      <c r="AH15" s="222" t="s">
        <v>39</v>
      </c>
      <c r="AI15" s="222">
        <v>640</v>
      </c>
      <c r="AJ15" s="222" t="s">
        <v>66</v>
      </c>
      <c r="AK15" s="222" t="s">
        <v>39</v>
      </c>
      <c r="AL15" s="222">
        <v>400</v>
      </c>
      <c r="AM15" s="222" t="s">
        <v>75</v>
      </c>
      <c r="AN15" s="222">
        <v>2009</v>
      </c>
      <c r="AO15" s="222" t="s">
        <v>111</v>
      </c>
      <c r="AP15" s="222" t="s">
        <v>489</v>
      </c>
      <c r="AQ15" s="222" t="s">
        <v>68</v>
      </c>
      <c r="AR15" s="222">
        <v>1644</v>
      </c>
      <c r="AS15" s="222" t="s">
        <v>66</v>
      </c>
      <c r="AT15" s="222" t="s">
        <v>116</v>
      </c>
      <c r="AU15" s="222">
        <v>57</v>
      </c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3"/>
      <c r="BI15" s="233"/>
      <c r="BJ15" s="233"/>
      <c r="BK15" s="233"/>
      <c r="BL15" s="233"/>
      <c r="BM15" s="233"/>
      <c r="BN15" s="233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IG15" s="204"/>
      <c r="IH15" s="204"/>
      <c r="II15" s="204"/>
      <c r="IJ15" s="204"/>
      <c r="IK15" s="204"/>
      <c r="IL15" s="204"/>
      <c r="IM15" s="204"/>
      <c r="IN15" s="204"/>
      <c r="IO15" s="204"/>
      <c r="IP15" s="204"/>
      <c r="IQ15" s="204"/>
      <c r="IR15" s="204"/>
      <c r="IS15" s="204"/>
      <c r="IT15" s="204"/>
      <c r="IU15" s="204"/>
      <c r="IV15" s="204"/>
    </row>
    <row r="16" spans="1:256" s="226" customFormat="1" ht="18" customHeight="1" x14ac:dyDescent="0.25">
      <c r="A16" s="227">
        <f t="shared" si="0"/>
        <v>11</v>
      </c>
      <c r="B16" s="228" t="s">
        <v>500</v>
      </c>
      <c r="C16" s="221">
        <v>16</v>
      </c>
      <c r="D16" s="221">
        <v>16</v>
      </c>
      <c r="E16" s="229">
        <v>1971</v>
      </c>
      <c r="F16" s="222">
        <v>1992</v>
      </c>
      <c r="G16" s="222">
        <v>2</v>
      </c>
      <c r="H16" s="222">
        <v>2</v>
      </c>
      <c r="I16" s="222">
        <v>38</v>
      </c>
      <c r="J16" s="222">
        <v>784.6</v>
      </c>
      <c r="K16" s="223">
        <v>727</v>
      </c>
      <c r="L16" s="234">
        <v>727</v>
      </c>
      <c r="M16" s="222"/>
      <c r="N16" s="222" t="s">
        <v>480</v>
      </c>
      <c r="O16" s="222">
        <v>50</v>
      </c>
      <c r="P16" s="222" t="s">
        <v>66</v>
      </c>
      <c r="Q16" s="222" t="s">
        <v>480</v>
      </c>
      <c r="R16" s="230">
        <v>400</v>
      </c>
      <c r="S16" s="222" t="s">
        <v>66</v>
      </c>
      <c r="T16" s="222" t="s">
        <v>66</v>
      </c>
      <c r="U16" s="222" t="s">
        <v>66</v>
      </c>
      <c r="V16" s="222" t="s">
        <v>66</v>
      </c>
      <c r="W16" s="222" t="s">
        <v>480</v>
      </c>
      <c r="X16" s="222">
        <v>126</v>
      </c>
      <c r="Y16" s="222" t="s">
        <v>66</v>
      </c>
      <c r="Z16" s="222" t="s">
        <v>480</v>
      </c>
      <c r="AA16" s="222">
        <v>127</v>
      </c>
      <c r="AB16" s="230" t="s">
        <v>66</v>
      </c>
      <c r="AC16" s="230" t="s">
        <v>66</v>
      </c>
      <c r="AD16" s="230" t="s">
        <v>66</v>
      </c>
      <c r="AE16" s="221" t="s">
        <v>66</v>
      </c>
      <c r="AF16" s="222" t="s">
        <v>66</v>
      </c>
      <c r="AG16" s="222" t="s">
        <v>134</v>
      </c>
      <c r="AH16" s="222" t="s">
        <v>39</v>
      </c>
      <c r="AI16" s="222">
        <v>680</v>
      </c>
      <c r="AJ16" s="222" t="s">
        <v>66</v>
      </c>
      <c r="AK16" s="222" t="s">
        <v>39</v>
      </c>
      <c r="AL16" s="222" t="s">
        <v>111</v>
      </c>
      <c r="AM16" s="222" t="s">
        <v>75</v>
      </c>
      <c r="AN16" s="222" t="s">
        <v>66</v>
      </c>
      <c r="AO16" s="222" t="s">
        <v>111</v>
      </c>
      <c r="AP16" s="222" t="s">
        <v>489</v>
      </c>
      <c r="AQ16" s="222" t="s">
        <v>68</v>
      </c>
      <c r="AR16" s="222">
        <v>370</v>
      </c>
      <c r="AS16" s="222" t="s">
        <v>66</v>
      </c>
      <c r="AT16" s="222" t="s">
        <v>116</v>
      </c>
      <c r="AU16" s="222">
        <v>61</v>
      </c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IG16" s="204"/>
      <c r="IH16" s="204"/>
      <c r="II16" s="204"/>
      <c r="IJ16" s="204"/>
      <c r="IK16" s="204"/>
      <c r="IL16" s="204"/>
      <c r="IM16" s="204"/>
      <c r="IN16" s="204"/>
      <c r="IO16" s="204"/>
      <c r="IP16" s="204"/>
      <c r="IQ16" s="204"/>
      <c r="IR16" s="204"/>
      <c r="IS16" s="204"/>
      <c r="IT16" s="204"/>
      <c r="IU16" s="204"/>
      <c r="IV16" s="204"/>
    </row>
    <row r="17" spans="1:256" s="226" customFormat="1" ht="18" customHeight="1" x14ac:dyDescent="0.25">
      <c r="A17" s="227">
        <f t="shared" si="0"/>
        <v>12</v>
      </c>
      <c r="B17" s="228" t="s">
        <v>501</v>
      </c>
      <c r="C17" s="221">
        <v>16</v>
      </c>
      <c r="D17" s="221">
        <v>16</v>
      </c>
      <c r="E17" s="229">
        <v>1970</v>
      </c>
      <c r="F17" s="222">
        <v>1993</v>
      </c>
      <c r="G17" s="222">
        <v>2</v>
      </c>
      <c r="H17" s="222">
        <v>2</v>
      </c>
      <c r="I17" s="222">
        <v>33</v>
      </c>
      <c r="J17" s="222">
        <v>721.4</v>
      </c>
      <c r="K17" s="223">
        <v>668.4</v>
      </c>
      <c r="L17" s="222">
        <v>668.4</v>
      </c>
      <c r="M17" s="222" t="s">
        <v>66</v>
      </c>
      <c r="N17" s="222" t="s">
        <v>480</v>
      </c>
      <c r="O17" s="222">
        <v>50</v>
      </c>
      <c r="P17" s="222" t="s">
        <v>66</v>
      </c>
      <c r="Q17" s="222" t="s">
        <v>480</v>
      </c>
      <c r="R17" s="230">
        <v>400</v>
      </c>
      <c r="S17" s="222" t="s">
        <v>66</v>
      </c>
      <c r="T17" s="222" t="s">
        <v>480</v>
      </c>
      <c r="U17" s="230" t="s">
        <v>66</v>
      </c>
      <c r="V17" s="222" t="s">
        <v>66</v>
      </c>
      <c r="W17" s="222" t="s">
        <v>480</v>
      </c>
      <c r="X17" s="222">
        <v>90</v>
      </c>
      <c r="Y17" s="222" t="s">
        <v>66</v>
      </c>
      <c r="Z17" s="222" t="s">
        <v>480</v>
      </c>
      <c r="AA17" s="222">
        <v>90</v>
      </c>
      <c r="AB17" s="230" t="s">
        <v>66</v>
      </c>
      <c r="AC17" s="230" t="s">
        <v>480</v>
      </c>
      <c r="AD17" s="230">
        <v>68</v>
      </c>
      <c r="AE17" s="221" t="s">
        <v>66</v>
      </c>
      <c r="AF17" s="222" t="s">
        <v>66</v>
      </c>
      <c r="AG17" s="222" t="s">
        <v>134</v>
      </c>
      <c r="AH17" s="222" t="s">
        <v>39</v>
      </c>
      <c r="AI17" s="222">
        <v>680</v>
      </c>
      <c r="AJ17" s="222" t="s">
        <v>66</v>
      </c>
      <c r="AK17" s="222" t="s">
        <v>39</v>
      </c>
      <c r="AL17" s="222" t="s">
        <v>111</v>
      </c>
      <c r="AM17" s="222" t="s">
        <v>75</v>
      </c>
      <c r="AN17" s="222" t="s">
        <v>66</v>
      </c>
      <c r="AO17" s="222" t="s">
        <v>111</v>
      </c>
      <c r="AP17" s="222" t="s">
        <v>489</v>
      </c>
      <c r="AQ17" s="222" t="s">
        <v>68</v>
      </c>
      <c r="AR17" s="222">
        <v>370</v>
      </c>
      <c r="AS17" s="222" t="s">
        <v>66</v>
      </c>
      <c r="AT17" s="222" t="s">
        <v>116</v>
      </c>
      <c r="AU17" s="222">
        <v>61</v>
      </c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IG17" s="204"/>
      <c r="IH17" s="204"/>
      <c r="II17" s="204"/>
      <c r="IJ17" s="204"/>
      <c r="IK17" s="204"/>
      <c r="IL17" s="204"/>
      <c r="IM17" s="204"/>
      <c r="IN17" s="204"/>
      <c r="IO17" s="204"/>
      <c r="IP17" s="204"/>
      <c r="IQ17" s="204"/>
      <c r="IR17" s="204"/>
      <c r="IS17" s="204"/>
      <c r="IT17" s="204"/>
      <c r="IU17" s="204"/>
      <c r="IV17" s="204"/>
    </row>
    <row r="18" spans="1:256" s="226" customFormat="1" ht="18" customHeight="1" x14ac:dyDescent="0.25">
      <c r="A18" s="227">
        <f t="shared" si="0"/>
        <v>13</v>
      </c>
      <c r="B18" s="228" t="s">
        <v>502</v>
      </c>
      <c r="C18" s="221">
        <v>16</v>
      </c>
      <c r="D18" s="221">
        <v>16</v>
      </c>
      <c r="E18" s="229">
        <v>1970</v>
      </c>
      <c r="F18" s="222">
        <v>1992</v>
      </c>
      <c r="G18" s="222">
        <v>2</v>
      </c>
      <c r="H18" s="222">
        <v>2</v>
      </c>
      <c r="I18" s="222">
        <v>42</v>
      </c>
      <c r="J18" s="222">
        <v>745.6</v>
      </c>
      <c r="K18" s="223">
        <v>693.8</v>
      </c>
      <c r="L18" s="223">
        <v>693.8</v>
      </c>
      <c r="M18" s="222" t="s">
        <v>66</v>
      </c>
      <c r="N18" s="222" t="s">
        <v>480</v>
      </c>
      <c r="O18" s="222">
        <v>50</v>
      </c>
      <c r="P18" s="222" t="s">
        <v>66</v>
      </c>
      <c r="Q18" s="222" t="s">
        <v>480</v>
      </c>
      <c r="R18" s="230">
        <v>400</v>
      </c>
      <c r="S18" s="222" t="s">
        <v>66</v>
      </c>
      <c r="T18" s="222" t="s">
        <v>480</v>
      </c>
      <c r="U18" s="230" t="s">
        <v>66</v>
      </c>
      <c r="V18" s="222" t="s">
        <v>66</v>
      </c>
      <c r="W18" s="222" t="s">
        <v>480</v>
      </c>
      <c r="X18" s="222">
        <v>90</v>
      </c>
      <c r="Y18" s="222" t="s">
        <v>66</v>
      </c>
      <c r="Z18" s="222" t="s">
        <v>480</v>
      </c>
      <c r="AA18" s="222">
        <v>90</v>
      </c>
      <c r="AB18" s="230" t="s">
        <v>66</v>
      </c>
      <c r="AC18" s="230" t="s">
        <v>480</v>
      </c>
      <c r="AD18" s="230">
        <v>68</v>
      </c>
      <c r="AE18" s="221" t="s">
        <v>66</v>
      </c>
      <c r="AF18" s="222" t="s">
        <v>66</v>
      </c>
      <c r="AG18" s="222" t="s">
        <v>134</v>
      </c>
      <c r="AH18" s="222" t="s">
        <v>39</v>
      </c>
      <c r="AI18" s="222">
        <v>675</v>
      </c>
      <c r="AJ18" s="222" t="s">
        <v>66</v>
      </c>
      <c r="AK18" s="222" t="s">
        <v>39</v>
      </c>
      <c r="AL18" s="222" t="s">
        <v>111</v>
      </c>
      <c r="AM18" s="222" t="s">
        <v>75</v>
      </c>
      <c r="AN18" s="222" t="s">
        <v>66</v>
      </c>
      <c r="AO18" s="222" t="s">
        <v>111</v>
      </c>
      <c r="AP18" s="222" t="s">
        <v>489</v>
      </c>
      <c r="AQ18" s="222" t="s">
        <v>68</v>
      </c>
      <c r="AR18" s="222">
        <v>370</v>
      </c>
      <c r="AS18" s="222" t="s">
        <v>66</v>
      </c>
      <c r="AT18" s="222" t="s">
        <v>116</v>
      </c>
      <c r="AU18" s="222">
        <v>61</v>
      </c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3"/>
      <c r="BI18" s="233"/>
      <c r="BJ18" s="233"/>
      <c r="BK18" s="233"/>
      <c r="BL18" s="233"/>
      <c r="BM18" s="233"/>
      <c r="BN18" s="233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IG18" s="204"/>
      <c r="IH18" s="204"/>
      <c r="II18" s="204"/>
      <c r="IJ18" s="204"/>
      <c r="IK18" s="204"/>
      <c r="IL18" s="204"/>
      <c r="IM18" s="204"/>
      <c r="IN18" s="204"/>
      <c r="IO18" s="204"/>
      <c r="IP18" s="204"/>
      <c r="IQ18" s="204"/>
      <c r="IR18" s="204"/>
      <c r="IS18" s="204"/>
      <c r="IT18" s="204"/>
      <c r="IU18" s="204"/>
      <c r="IV18" s="204"/>
    </row>
    <row r="19" spans="1:256" s="226" customFormat="1" ht="18" customHeight="1" x14ac:dyDescent="0.25">
      <c r="A19" s="227">
        <f t="shared" si="0"/>
        <v>14</v>
      </c>
      <c r="B19" s="228" t="s">
        <v>503</v>
      </c>
      <c r="C19" s="221">
        <v>16</v>
      </c>
      <c r="D19" s="221">
        <v>16</v>
      </c>
      <c r="E19" s="229">
        <v>1970</v>
      </c>
      <c r="F19" s="222">
        <v>1992</v>
      </c>
      <c r="G19" s="222">
        <v>2</v>
      </c>
      <c r="H19" s="222">
        <v>2</v>
      </c>
      <c r="I19" s="222">
        <v>27</v>
      </c>
      <c r="J19" s="234">
        <v>772</v>
      </c>
      <c r="K19" s="223">
        <v>713.8</v>
      </c>
      <c r="L19" s="222">
        <v>713.8</v>
      </c>
      <c r="M19" s="222" t="s">
        <v>66</v>
      </c>
      <c r="N19" s="222" t="s">
        <v>480</v>
      </c>
      <c r="O19" s="222">
        <v>50</v>
      </c>
      <c r="P19" s="222" t="s">
        <v>66</v>
      </c>
      <c r="Q19" s="222" t="s">
        <v>480</v>
      </c>
      <c r="R19" s="230">
        <v>400</v>
      </c>
      <c r="S19" s="222" t="s">
        <v>66</v>
      </c>
      <c r="T19" s="222" t="s">
        <v>480</v>
      </c>
      <c r="U19" s="230" t="s">
        <v>66</v>
      </c>
      <c r="V19" s="222" t="s">
        <v>66</v>
      </c>
      <c r="W19" s="222" t="s">
        <v>480</v>
      </c>
      <c r="X19" s="222">
        <v>90</v>
      </c>
      <c r="Y19" s="222" t="s">
        <v>66</v>
      </c>
      <c r="Z19" s="222" t="s">
        <v>480</v>
      </c>
      <c r="AA19" s="222">
        <v>90</v>
      </c>
      <c r="AB19" s="230" t="s">
        <v>66</v>
      </c>
      <c r="AC19" s="230" t="s">
        <v>480</v>
      </c>
      <c r="AD19" s="230">
        <v>68</v>
      </c>
      <c r="AE19" s="221" t="s">
        <v>66</v>
      </c>
      <c r="AF19" s="222" t="s">
        <v>66</v>
      </c>
      <c r="AG19" s="222" t="s">
        <v>134</v>
      </c>
      <c r="AH19" s="222" t="s">
        <v>39</v>
      </c>
      <c r="AI19" s="222">
        <v>680</v>
      </c>
      <c r="AJ19" s="222" t="s">
        <v>66</v>
      </c>
      <c r="AK19" s="222" t="s">
        <v>39</v>
      </c>
      <c r="AL19" s="222" t="s">
        <v>111</v>
      </c>
      <c r="AM19" s="222" t="s">
        <v>75</v>
      </c>
      <c r="AN19" s="222" t="s">
        <v>66</v>
      </c>
      <c r="AO19" s="222" t="s">
        <v>111</v>
      </c>
      <c r="AP19" s="222" t="s">
        <v>489</v>
      </c>
      <c r="AQ19" s="222" t="s">
        <v>68</v>
      </c>
      <c r="AR19" s="222">
        <v>370</v>
      </c>
      <c r="AS19" s="222" t="s">
        <v>66</v>
      </c>
      <c r="AT19" s="222" t="s">
        <v>116</v>
      </c>
      <c r="AU19" s="222">
        <v>61</v>
      </c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IG19" s="204"/>
      <c r="IH19" s="204"/>
      <c r="II19" s="204"/>
      <c r="IJ19" s="204"/>
      <c r="IK19" s="204"/>
      <c r="IL19" s="204"/>
      <c r="IM19" s="204"/>
      <c r="IN19" s="204"/>
      <c r="IO19" s="204"/>
      <c r="IP19" s="204"/>
      <c r="IQ19" s="204"/>
      <c r="IR19" s="204"/>
      <c r="IS19" s="204"/>
      <c r="IT19" s="204"/>
      <c r="IU19" s="204"/>
      <c r="IV19" s="204"/>
    </row>
    <row r="20" spans="1:256" s="226" customFormat="1" ht="18" customHeight="1" x14ac:dyDescent="0.25">
      <c r="A20" s="227">
        <f t="shared" si="0"/>
        <v>15</v>
      </c>
      <c r="B20" s="228" t="s">
        <v>504</v>
      </c>
      <c r="C20" s="221">
        <v>21</v>
      </c>
      <c r="D20" s="221">
        <v>21</v>
      </c>
      <c r="E20" s="229">
        <v>1970</v>
      </c>
      <c r="F20" s="222">
        <v>1992</v>
      </c>
      <c r="G20" s="222">
        <v>2</v>
      </c>
      <c r="H20" s="222">
        <v>1</v>
      </c>
      <c r="I20" s="222">
        <v>34</v>
      </c>
      <c r="J20" s="222">
        <v>522.5</v>
      </c>
      <c r="K20" s="223">
        <v>424.4</v>
      </c>
      <c r="L20" s="223">
        <v>424.4</v>
      </c>
      <c r="M20" s="222">
        <v>2007</v>
      </c>
      <c r="N20" s="222" t="s">
        <v>480</v>
      </c>
      <c r="O20" s="222">
        <v>50</v>
      </c>
      <c r="P20" s="222">
        <v>2007</v>
      </c>
      <c r="Q20" s="222" t="s">
        <v>480</v>
      </c>
      <c r="R20" s="230">
        <v>400</v>
      </c>
      <c r="S20" s="222">
        <v>2007</v>
      </c>
      <c r="T20" s="222" t="s">
        <v>480</v>
      </c>
      <c r="U20" s="230" t="s">
        <v>66</v>
      </c>
      <c r="V20" s="222">
        <v>2007</v>
      </c>
      <c r="W20" s="222" t="s">
        <v>480</v>
      </c>
      <c r="X20" s="222">
        <v>90</v>
      </c>
      <c r="Y20" s="222">
        <v>2007</v>
      </c>
      <c r="Z20" s="222" t="s">
        <v>480</v>
      </c>
      <c r="AA20" s="222">
        <v>90</v>
      </c>
      <c r="AB20" s="230" t="s">
        <v>66</v>
      </c>
      <c r="AC20" s="230" t="s">
        <v>480</v>
      </c>
      <c r="AD20" s="230">
        <v>68</v>
      </c>
      <c r="AE20" s="221" t="s">
        <v>66</v>
      </c>
      <c r="AF20" s="222">
        <v>2016</v>
      </c>
      <c r="AG20" s="222" t="s">
        <v>134</v>
      </c>
      <c r="AH20" s="222" t="s">
        <v>39</v>
      </c>
      <c r="AI20" s="222">
        <v>660</v>
      </c>
      <c r="AJ20" s="222" t="s">
        <v>66</v>
      </c>
      <c r="AK20" s="222" t="s">
        <v>39</v>
      </c>
      <c r="AL20" s="222" t="s">
        <v>111</v>
      </c>
      <c r="AM20" s="222" t="s">
        <v>75</v>
      </c>
      <c r="AN20" s="222" t="s">
        <v>66</v>
      </c>
      <c r="AO20" s="222" t="s">
        <v>111</v>
      </c>
      <c r="AP20" s="222" t="s">
        <v>489</v>
      </c>
      <c r="AQ20" s="222" t="s">
        <v>68</v>
      </c>
      <c r="AR20" s="222">
        <v>390</v>
      </c>
      <c r="AS20" s="222" t="s">
        <v>66</v>
      </c>
      <c r="AT20" s="222" t="s">
        <v>116</v>
      </c>
      <c r="AU20" s="222">
        <v>61</v>
      </c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IG20" s="204"/>
      <c r="IH20" s="204"/>
      <c r="II20" s="204"/>
      <c r="IJ20" s="204"/>
      <c r="IK20" s="204"/>
      <c r="IL20" s="204"/>
      <c r="IM20" s="204"/>
      <c r="IN20" s="204"/>
      <c r="IO20" s="204"/>
      <c r="IP20" s="204"/>
      <c r="IQ20" s="204"/>
      <c r="IR20" s="204"/>
      <c r="IS20" s="204"/>
      <c r="IT20" s="204"/>
      <c r="IU20" s="204"/>
      <c r="IV20" s="204"/>
    </row>
    <row r="21" spans="1:256" s="226" customFormat="1" ht="18" customHeight="1" x14ac:dyDescent="0.25">
      <c r="A21" s="227">
        <f t="shared" si="0"/>
        <v>16</v>
      </c>
      <c r="B21" s="228" t="s">
        <v>505</v>
      </c>
      <c r="C21" s="221">
        <v>16</v>
      </c>
      <c r="D21" s="221">
        <v>15</v>
      </c>
      <c r="E21" s="229">
        <v>1970</v>
      </c>
      <c r="F21" s="222">
        <v>1992</v>
      </c>
      <c r="G21" s="222">
        <v>2</v>
      </c>
      <c r="H21" s="222">
        <v>2</v>
      </c>
      <c r="I21" s="222">
        <v>35</v>
      </c>
      <c r="J21" s="222">
        <v>730.1</v>
      </c>
      <c r="K21" s="223">
        <v>670.7</v>
      </c>
      <c r="L21" s="222">
        <v>623.70000000000005</v>
      </c>
      <c r="M21" s="222">
        <v>2009</v>
      </c>
      <c r="N21" s="222" t="s">
        <v>480</v>
      </c>
      <c r="O21" s="222">
        <v>50</v>
      </c>
      <c r="P21" s="222">
        <v>2009</v>
      </c>
      <c r="Q21" s="222" t="s">
        <v>480</v>
      </c>
      <c r="R21" s="230">
        <v>400</v>
      </c>
      <c r="S21" s="222">
        <v>2009</v>
      </c>
      <c r="T21" s="222" t="s">
        <v>480</v>
      </c>
      <c r="U21" s="230" t="s">
        <v>66</v>
      </c>
      <c r="V21" s="222">
        <v>2009</v>
      </c>
      <c r="W21" s="222" t="s">
        <v>480</v>
      </c>
      <c r="X21" s="222">
        <v>90</v>
      </c>
      <c r="Y21" s="222">
        <v>2009</v>
      </c>
      <c r="Z21" s="222" t="s">
        <v>480</v>
      </c>
      <c r="AA21" s="222">
        <v>90</v>
      </c>
      <c r="AB21" s="230" t="s">
        <v>66</v>
      </c>
      <c r="AC21" s="230" t="s">
        <v>480</v>
      </c>
      <c r="AD21" s="230">
        <v>68</v>
      </c>
      <c r="AE21" s="221" t="s">
        <v>66</v>
      </c>
      <c r="AF21" s="222">
        <v>2009</v>
      </c>
      <c r="AG21" s="222" t="s">
        <v>493</v>
      </c>
      <c r="AH21" s="222" t="s">
        <v>39</v>
      </c>
      <c r="AI21" s="222">
        <v>686</v>
      </c>
      <c r="AJ21" s="222" t="s">
        <v>66</v>
      </c>
      <c r="AK21" s="222" t="s">
        <v>39</v>
      </c>
      <c r="AL21" s="222" t="s">
        <v>111</v>
      </c>
      <c r="AM21" s="222" t="s">
        <v>75</v>
      </c>
      <c r="AN21" s="222">
        <v>2009</v>
      </c>
      <c r="AO21" s="222" t="s">
        <v>111</v>
      </c>
      <c r="AP21" s="222" t="s">
        <v>489</v>
      </c>
      <c r="AQ21" s="222" t="s">
        <v>68</v>
      </c>
      <c r="AR21" s="222">
        <v>190</v>
      </c>
      <c r="AS21" s="222" t="s">
        <v>66</v>
      </c>
      <c r="AT21" s="222" t="s">
        <v>116</v>
      </c>
      <c r="AU21" s="222">
        <v>61</v>
      </c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IG21" s="204"/>
      <c r="IH21" s="204"/>
      <c r="II21" s="204"/>
      <c r="IJ21" s="204"/>
      <c r="IK21" s="204"/>
      <c r="IL21" s="204"/>
      <c r="IM21" s="204"/>
      <c r="IN21" s="204"/>
      <c r="IO21" s="204"/>
      <c r="IP21" s="204"/>
      <c r="IQ21" s="204"/>
      <c r="IR21" s="204"/>
      <c r="IS21" s="204"/>
      <c r="IT21" s="204"/>
      <c r="IU21" s="204"/>
      <c r="IV21" s="204"/>
    </row>
    <row r="22" spans="1:256" s="226" customFormat="1" ht="18" customHeight="1" x14ac:dyDescent="0.25">
      <c r="A22" s="227">
        <f t="shared" si="0"/>
        <v>17</v>
      </c>
      <c r="B22" s="228" t="s">
        <v>506</v>
      </c>
      <c r="C22" s="221">
        <v>96</v>
      </c>
      <c r="D22" s="221">
        <v>96</v>
      </c>
      <c r="E22" s="229">
        <v>1978</v>
      </c>
      <c r="F22" s="222">
        <v>1992</v>
      </c>
      <c r="G22" s="222">
        <v>5</v>
      </c>
      <c r="H22" s="222">
        <v>8</v>
      </c>
      <c r="I22" s="222">
        <v>227</v>
      </c>
      <c r="J22" s="222">
        <v>6606.3</v>
      </c>
      <c r="K22" s="223">
        <v>4833.5</v>
      </c>
      <c r="L22" s="222">
        <v>4833.5</v>
      </c>
      <c r="M22" s="222" t="s">
        <v>66</v>
      </c>
      <c r="N22" s="222" t="s">
        <v>480</v>
      </c>
      <c r="O22" s="222">
        <v>245</v>
      </c>
      <c r="P22" s="222" t="s">
        <v>66</v>
      </c>
      <c r="Q22" s="222" t="s">
        <v>480</v>
      </c>
      <c r="R22" s="230">
        <f>U22*3</f>
        <v>1650</v>
      </c>
      <c r="S22" s="222" t="s">
        <v>66</v>
      </c>
      <c r="T22" s="222" t="s">
        <v>480</v>
      </c>
      <c r="U22" s="222">
        <v>550</v>
      </c>
      <c r="V22" s="222" t="s">
        <v>66</v>
      </c>
      <c r="W22" s="222" t="s">
        <v>480</v>
      </c>
      <c r="X22" s="230">
        <v>550</v>
      </c>
      <c r="Y22" s="222" t="s">
        <v>66</v>
      </c>
      <c r="Z22" s="222" t="s">
        <v>480</v>
      </c>
      <c r="AA22" s="230">
        <v>550</v>
      </c>
      <c r="AB22" s="230" t="s">
        <v>66</v>
      </c>
      <c r="AC22" s="230" t="s">
        <v>480</v>
      </c>
      <c r="AD22" s="230">
        <v>68</v>
      </c>
      <c r="AE22" s="221" t="s">
        <v>66</v>
      </c>
      <c r="AF22" s="222" t="s">
        <v>66</v>
      </c>
      <c r="AG22" s="222" t="s">
        <v>134</v>
      </c>
      <c r="AH22" s="222" t="s">
        <v>39</v>
      </c>
      <c r="AI22" s="222">
        <v>1940</v>
      </c>
      <c r="AJ22" s="222" t="s">
        <v>66</v>
      </c>
      <c r="AK22" s="222" t="s">
        <v>39</v>
      </c>
      <c r="AL22" s="222">
        <v>1000</v>
      </c>
      <c r="AM22" s="222" t="s">
        <v>75</v>
      </c>
      <c r="AN22" s="222" t="s">
        <v>66</v>
      </c>
      <c r="AO22" s="222" t="s">
        <v>111</v>
      </c>
      <c r="AP22" s="222" t="s">
        <v>339</v>
      </c>
      <c r="AQ22" s="222" t="s">
        <v>68</v>
      </c>
      <c r="AR22" s="222">
        <v>3720</v>
      </c>
      <c r="AS22" s="222" t="s">
        <v>66</v>
      </c>
      <c r="AT22" s="222" t="s">
        <v>116</v>
      </c>
      <c r="AU22" s="222">
        <v>175</v>
      </c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3"/>
      <c r="BI22" s="233"/>
      <c r="BJ22" s="233"/>
      <c r="BK22" s="233"/>
      <c r="BL22" s="233"/>
      <c r="BM22" s="233"/>
      <c r="BN22" s="233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IG22" s="204"/>
      <c r="IH22" s="204"/>
      <c r="II22" s="204"/>
      <c r="IJ22" s="204"/>
      <c r="IK22" s="204"/>
      <c r="IL22" s="204"/>
      <c r="IM22" s="204"/>
      <c r="IN22" s="204"/>
      <c r="IO22" s="204"/>
      <c r="IP22" s="204"/>
      <c r="IQ22" s="204"/>
      <c r="IR22" s="204"/>
      <c r="IS22" s="204"/>
      <c r="IT22" s="204"/>
      <c r="IU22" s="204"/>
      <c r="IV22" s="204"/>
    </row>
    <row r="23" spans="1:256" s="226" customFormat="1" ht="18" customHeight="1" x14ac:dyDescent="0.25">
      <c r="A23" s="227">
        <f t="shared" si="0"/>
        <v>18</v>
      </c>
      <c r="B23" s="228" t="s">
        <v>507</v>
      </c>
      <c r="C23" s="221">
        <v>70</v>
      </c>
      <c r="D23" s="221">
        <v>70</v>
      </c>
      <c r="E23" s="229">
        <v>1974</v>
      </c>
      <c r="F23" s="222">
        <v>1992</v>
      </c>
      <c r="G23" s="222">
        <v>5</v>
      </c>
      <c r="H23" s="222">
        <v>4</v>
      </c>
      <c r="I23" s="222">
        <v>147</v>
      </c>
      <c r="J23" s="222">
        <v>4413.6000000000004</v>
      </c>
      <c r="K23" s="223">
        <v>3373.1</v>
      </c>
      <c r="L23" s="222">
        <v>3373.1</v>
      </c>
      <c r="M23" s="222">
        <v>2004</v>
      </c>
      <c r="N23" s="222" t="s">
        <v>480</v>
      </c>
      <c r="O23" s="222">
        <v>360</v>
      </c>
      <c r="P23" s="222">
        <v>2004</v>
      </c>
      <c r="Q23" s="222" t="s">
        <v>480</v>
      </c>
      <c r="R23" s="230">
        <f>U23*3</f>
        <v>1620</v>
      </c>
      <c r="S23" s="222">
        <v>2004</v>
      </c>
      <c r="T23" s="222" t="s">
        <v>480</v>
      </c>
      <c r="U23" s="222">
        <v>540</v>
      </c>
      <c r="V23" s="222">
        <v>2004</v>
      </c>
      <c r="W23" s="222" t="s">
        <v>480</v>
      </c>
      <c r="X23" s="222">
        <v>370</v>
      </c>
      <c r="Y23" s="222">
        <v>2004</v>
      </c>
      <c r="Z23" s="222" t="s">
        <v>480</v>
      </c>
      <c r="AA23" s="222">
        <v>370</v>
      </c>
      <c r="AB23" s="230" t="s">
        <v>66</v>
      </c>
      <c r="AC23" s="230" t="s">
        <v>66</v>
      </c>
      <c r="AD23" s="230" t="s">
        <v>66</v>
      </c>
      <c r="AE23" s="221" t="s">
        <v>66</v>
      </c>
      <c r="AF23" s="222">
        <v>2015</v>
      </c>
      <c r="AG23" s="222" t="s">
        <v>481</v>
      </c>
      <c r="AH23" s="222" t="s">
        <v>39</v>
      </c>
      <c r="AI23" s="222">
        <v>1280</v>
      </c>
      <c r="AJ23" s="222" t="s">
        <v>66</v>
      </c>
      <c r="AK23" s="222" t="s">
        <v>39</v>
      </c>
      <c r="AL23" s="222">
        <v>915.3</v>
      </c>
      <c r="AM23" s="222" t="s">
        <v>75</v>
      </c>
      <c r="AN23" s="222" t="s">
        <v>66</v>
      </c>
      <c r="AO23" s="222" t="s">
        <v>111</v>
      </c>
      <c r="AP23" s="222" t="s">
        <v>339</v>
      </c>
      <c r="AQ23" s="222" t="s">
        <v>68</v>
      </c>
      <c r="AR23" s="222">
        <v>1860</v>
      </c>
      <c r="AS23" s="222" t="s">
        <v>66</v>
      </c>
      <c r="AT23" s="222" t="s">
        <v>116</v>
      </c>
      <c r="AU23" s="222">
        <v>115</v>
      </c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IG23" s="204"/>
      <c r="IH23" s="204"/>
      <c r="II23" s="204"/>
      <c r="IJ23" s="204"/>
      <c r="IK23" s="204"/>
      <c r="IL23" s="204"/>
      <c r="IM23" s="204"/>
      <c r="IN23" s="204"/>
      <c r="IO23" s="204"/>
      <c r="IP23" s="204"/>
      <c r="IQ23" s="204"/>
      <c r="IR23" s="204"/>
      <c r="IS23" s="204"/>
      <c r="IT23" s="204"/>
      <c r="IU23" s="204"/>
      <c r="IV23" s="204"/>
    </row>
    <row r="24" spans="1:256" s="226" customFormat="1" ht="18" customHeight="1" x14ac:dyDescent="0.25">
      <c r="A24" s="227">
        <f t="shared" si="0"/>
        <v>19</v>
      </c>
      <c r="B24" s="228" t="s">
        <v>508</v>
      </c>
      <c r="C24" s="221">
        <v>12</v>
      </c>
      <c r="D24" s="221">
        <v>9</v>
      </c>
      <c r="E24" s="229">
        <v>1958</v>
      </c>
      <c r="F24" s="222">
        <v>1992</v>
      </c>
      <c r="G24" s="222">
        <v>2</v>
      </c>
      <c r="H24" s="222">
        <v>2</v>
      </c>
      <c r="I24" s="222">
        <v>18</v>
      </c>
      <c r="J24" s="222">
        <v>726.9</v>
      </c>
      <c r="K24" s="223">
        <v>663.5</v>
      </c>
      <c r="L24" s="222">
        <v>563.9</v>
      </c>
      <c r="M24" s="222">
        <v>2009</v>
      </c>
      <c r="N24" s="222" t="s">
        <v>480</v>
      </c>
      <c r="O24" s="222">
        <v>50</v>
      </c>
      <c r="P24" s="222">
        <v>2009</v>
      </c>
      <c r="Q24" s="222" t="s">
        <v>480</v>
      </c>
      <c r="R24" s="230">
        <f>U24*3</f>
        <v>270</v>
      </c>
      <c r="S24" s="222">
        <v>2009</v>
      </c>
      <c r="T24" s="222" t="s">
        <v>480</v>
      </c>
      <c r="U24" s="222">
        <v>90</v>
      </c>
      <c r="V24" s="222">
        <v>2009</v>
      </c>
      <c r="W24" s="222" t="s">
        <v>480</v>
      </c>
      <c r="X24" s="222">
        <v>90</v>
      </c>
      <c r="Y24" s="222">
        <v>2009</v>
      </c>
      <c r="Z24" s="222" t="s">
        <v>480</v>
      </c>
      <c r="AA24" s="222">
        <v>90</v>
      </c>
      <c r="AB24" s="230" t="s">
        <v>66</v>
      </c>
      <c r="AC24" s="230" t="s">
        <v>66</v>
      </c>
      <c r="AD24" s="230" t="s">
        <v>66</v>
      </c>
      <c r="AE24" s="221" t="s">
        <v>66</v>
      </c>
      <c r="AF24" s="222">
        <v>2009</v>
      </c>
      <c r="AG24" s="222" t="s">
        <v>493</v>
      </c>
      <c r="AH24" s="222" t="s">
        <v>39</v>
      </c>
      <c r="AI24" s="222">
        <v>508</v>
      </c>
      <c r="AJ24" s="222" t="s">
        <v>66</v>
      </c>
      <c r="AK24" s="222" t="s">
        <v>39</v>
      </c>
      <c r="AL24" s="222" t="s">
        <v>111</v>
      </c>
      <c r="AM24" s="222" t="s">
        <v>75</v>
      </c>
      <c r="AN24" s="222">
        <v>2009</v>
      </c>
      <c r="AO24" s="222" t="s">
        <v>111</v>
      </c>
      <c r="AP24" s="222" t="s">
        <v>489</v>
      </c>
      <c r="AQ24" s="222" t="s">
        <v>68</v>
      </c>
      <c r="AR24" s="222">
        <v>430</v>
      </c>
      <c r="AS24" s="222" t="s">
        <v>66</v>
      </c>
      <c r="AT24" s="222" t="s">
        <v>116</v>
      </c>
      <c r="AU24" s="222">
        <v>45</v>
      </c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IG24" s="204"/>
      <c r="IH24" s="204"/>
      <c r="II24" s="204"/>
      <c r="IJ24" s="204"/>
      <c r="IK24" s="204"/>
      <c r="IL24" s="204"/>
      <c r="IM24" s="204"/>
      <c r="IN24" s="204"/>
      <c r="IO24" s="204"/>
      <c r="IP24" s="204"/>
      <c r="IQ24" s="204"/>
      <c r="IR24" s="204"/>
      <c r="IS24" s="204"/>
      <c r="IT24" s="204"/>
      <c r="IU24" s="204"/>
      <c r="IV24" s="204"/>
    </row>
    <row r="25" spans="1:256" s="226" customFormat="1" ht="18" customHeight="1" x14ac:dyDescent="0.25">
      <c r="A25" s="227">
        <f t="shared" si="0"/>
        <v>20</v>
      </c>
      <c r="B25" s="228" t="s">
        <v>509</v>
      </c>
      <c r="C25" s="221">
        <v>13</v>
      </c>
      <c r="D25" s="221">
        <v>12</v>
      </c>
      <c r="E25" s="229">
        <v>1998</v>
      </c>
      <c r="F25" s="222">
        <v>1998</v>
      </c>
      <c r="G25" s="222">
        <v>5</v>
      </c>
      <c r="H25" s="222">
        <v>2</v>
      </c>
      <c r="I25" s="222">
        <v>28</v>
      </c>
      <c r="J25" s="222">
        <v>2264.6</v>
      </c>
      <c r="K25" s="223">
        <v>1348.9</v>
      </c>
      <c r="L25" s="222">
        <v>1049.5</v>
      </c>
      <c r="M25" s="222" t="s">
        <v>66</v>
      </c>
      <c r="N25" s="222" t="s">
        <v>480</v>
      </c>
      <c r="O25" s="222">
        <v>130</v>
      </c>
      <c r="P25" s="222" t="s">
        <v>66</v>
      </c>
      <c r="Q25" s="222" t="s">
        <v>480</v>
      </c>
      <c r="R25" s="230">
        <f>U25*3</f>
        <v>750</v>
      </c>
      <c r="S25" s="222" t="s">
        <v>66</v>
      </c>
      <c r="T25" s="222" t="s">
        <v>480</v>
      </c>
      <c r="U25" s="222">
        <v>250</v>
      </c>
      <c r="V25" s="222" t="s">
        <v>66</v>
      </c>
      <c r="W25" s="222" t="s">
        <v>480</v>
      </c>
      <c r="X25" s="222">
        <v>170</v>
      </c>
      <c r="Y25" s="222" t="s">
        <v>66</v>
      </c>
      <c r="Z25" s="222" t="s">
        <v>480</v>
      </c>
      <c r="AA25" s="222">
        <v>170</v>
      </c>
      <c r="AB25" s="230" t="s">
        <v>66</v>
      </c>
      <c r="AC25" s="230" t="s">
        <v>66</v>
      </c>
      <c r="AD25" s="230" t="s">
        <v>66</v>
      </c>
      <c r="AE25" s="221" t="s">
        <v>66</v>
      </c>
      <c r="AF25" s="222" t="s">
        <v>66</v>
      </c>
      <c r="AG25" s="222" t="s">
        <v>510</v>
      </c>
      <c r="AH25" s="222" t="s">
        <v>39</v>
      </c>
      <c r="AI25" s="222">
        <v>440</v>
      </c>
      <c r="AJ25" s="222" t="s">
        <v>66</v>
      </c>
      <c r="AK25" s="222" t="s">
        <v>39</v>
      </c>
      <c r="AL25" s="222">
        <v>720</v>
      </c>
      <c r="AM25" s="222" t="s">
        <v>75</v>
      </c>
      <c r="AN25" s="222" t="s">
        <v>66</v>
      </c>
      <c r="AO25" s="222" t="s">
        <v>111</v>
      </c>
      <c r="AP25" s="222" t="s">
        <v>489</v>
      </c>
      <c r="AQ25" s="222" t="s">
        <v>68</v>
      </c>
      <c r="AR25" s="222">
        <v>1660</v>
      </c>
      <c r="AS25" s="222" t="s">
        <v>66</v>
      </c>
      <c r="AT25" s="222" t="s">
        <v>116</v>
      </c>
      <c r="AU25" s="222">
        <v>40</v>
      </c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3"/>
      <c r="BI25" s="233"/>
      <c r="BJ25" s="233"/>
      <c r="BK25" s="233"/>
      <c r="BL25" s="233"/>
      <c r="BM25" s="233"/>
      <c r="BN25" s="233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IG25" s="204"/>
      <c r="IH25" s="204"/>
      <c r="II25" s="204"/>
      <c r="IJ25" s="204"/>
      <c r="IK25" s="204"/>
      <c r="IL25" s="204"/>
      <c r="IM25" s="204"/>
      <c r="IN25" s="204"/>
      <c r="IO25" s="204"/>
      <c r="IP25" s="204"/>
      <c r="IQ25" s="204"/>
      <c r="IR25" s="204"/>
      <c r="IS25" s="204"/>
      <c r="IT25" s="204"/>
      <c r="IU25" s="204"/>
      <c r="IV25" s="204"/>
    </row>
    <row r="26" spans="1:256" s="226" customFormat="1" ht="18" customHeight="1" x14ac:dyDescent="0.25">
      <c r="A26" s="227">
        <f t="shared" si="0"/>
        <v>21</v>
      </c>
      <c r="B26" s="228" t="s">
        <v>511</v>
      </c>
      <c r="C26" s="221">
        <v>68</v>
      </c>
      <c r="D26" s="221">
        <v>68</v>
      </c>
      <c r="E26" s="229">
        <v>1985</v>
      </c>
      <c r="F26" s="222">
        <v>1992</v>
      </c>
      <c r="G26" s="222">
        <v>5</v>
      </c>
      <c r="H26" s="222">
        <v>6</v>
      </c>
      <c r="I26" s="222">
        <v>171</v>
      </c>
      <c r="J26" s="222">
        <v>4803.8999999999996</v>
      </c>
      <c r="K26" s="223">
        <v>3593.3</v>
      </c>
      <c r="L26" s="223">
        <v>3593.3</v>
      </c>
      <c r="M26" s="222" t="s">
        <v>66</v>
      </c>
      <c r="N26" s="222" t="s">
        <v>480</v>
      </c>
      <c r="O26" s="222">
        <v>360</v>
      </c>
      <c r="P26" s="222" t="s">
        <v>66</v>
      </c>
      <c r="Q26" s="222" t="s">
        <v>480</v>
      </c>
      <c r="R26" s="230">
        <f>U26*3</f>
        <v>1620</v>
      </c>
      <c r="S26" s="222" t="s">
        <v>66</v>
      </c>
      <c r="T26" s="222" t="s">
        <v>480</v>
      </c>
      <c r="U26" s="222">
        <v>540</v>
      </c>
      <c r="V26" s="222" t="s">
        <v>66</v>
      </c>
      <c r="W26" s="222" t="s">
        <v>480</v>
      </c>
      <c r="X26" s="222">
        <v>370</v>
      </c>
      <c r="Y26" s="222" t="s">
        <v>66</v>
      </c>
      <c r="Z26" s="222" t="s">
        <v>480</v>
      </c>
      <c r="AA26" s="222">
        <v>370</v>
      </c>
      <c r="AB26" s="230" t="s">
        <v>66</v>
      </c>
      <c r="AC26" s="230" t="s">
        <v>480</v>
      </c>
      <c r="AD26" s="230">
        <v>68</v>
      </c>
      <c r="AE26" s="221" t="s">
        <v>66</v>
      </c>
      <c r="AF26" s="222" t="s">
        <v>66</v>
      </c>
      <c r="AG26" s="222" t="s">
        <v>134</v>
      </c>
      <c r="AH26" s="222" t="s">
        <v>39</v>
      </c>
      <c r="AI26" s="222">
        <v>1400</v>
      </c>
      <c r="AJ26" s="222" t="s">
        <v>66</v>
      </c>
      <c r="AK26" s="222" t="s">
        <v>39</v>
      </c>
      <c r="AL26" s="222">
        <v>1000</v>
      </c>
      <c r="AM26" s="222" t="s">
        <v>75</v>
      </c>
      <c r="AN26" s="222" t="s">
        <v>66</v>
      </c>
      <c r="AO26" s="222" t="s">
        <v>111</v>
      </c>
      <c r="AP26" s="222" t="s">
        <v>339</v>
      </c>
      <c r="AQ26" s="222" t="s">
        <v>68</v>
      </c>
      <c r="AR26" s="222">
        <v>2790</v>
      </c>
      <c r="AS26" s="222" t="s">
        <v>66</v>
      </c>
      <c r="AT26" s="222" t="s">
        <v>116</v>
      </c>
      <c r="AU26" s="222">
        <v>126</v>
      </c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3"/>
      <c r="BI26" s="233"/>
      <c r="BJ26" s="233"/>
      <c r="BK26" s="233"/>
      <c r="BL26" s="233"/>
      <c r="BM26" s="233"/>
      <c r="BN26" s="233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IG26" s="204"/>
      <c r="IH26" s="204"/>
      <c r="II26" s="204"/>
      <c r="IJ26" s="204"/>
      <c r="IK26" s="204"/>
      <c r="IL26" s="204"/>
      <c r="IM26" s="204"/>
      <c r="IN26" s="204"/>
      <c r="IO26" s="204"/>
      <c r="IP26" s="204"/>
      <c r="IQ26" s="204"/>
      <c r="IR26" s="204"/>
      <c r="IS26" s="204"/>
      <c r="IT26" s="204"/>
      <c r="IU26" s="204"/>
      <c r="IV26" s="204"/>
    </row>
    <row r="27" spans="1:256" s="226" customFormat="1" ht="18" customHeight="1" x14ac:dyDescent="0.25">
      <c r="A27" s="227">
        <f t="shared" si="0"/>
        <v>22</v>
      </c>
      <c r="B27" s="228" t="s">
        <v>512</v>
      </c>
      <c r="C27" s="221">
        <v>13</v>
      </c>
      <c r="D27" s="221">
        <v>10</v>
      </c>
      <c r="E27" s="229">
        <v>1961</v>
      </c>
      <c r="F27" s="222">
        <v>1992</v>
      </c>
      <c r="G27" s="222">
        <v>2</v>
      </c>
      <c r="H27" s="222">
        <v>2</v>
      </c>
      <c r="I27" s="222">
        <v>39</v>
      </c>
      <c r="J27" s="222">
        <v>582.5</v>
      </c>
      <c r="K27" s="223">
        <v>535.20000000000005</v>
      </c>
      <c r="L27" s="222">
        <v>319.5</v>
      </c>
      <c r="M27" s="222">
        <v>2004</v>
      </c>
      <c r="N27" s="222" t="s">
        <v>480</v>
      </c>
      <c r="O27" s="222">
        <v>60</v>
      </c>
      <c r="P27" s="222">
        <v>2004</v>
      </c>
      <c r="Q27" s="222" t="s">
        <v>480</v>
      </c>
      <c r="R27" s="230">
        <v>400</v>
      </c>
      <c r="S27" s="222">
        <v>2004</v>
      </c>
      <c r="T27" s="222" t="s">
        <v>480</v>
      </c>
      <c r="U27" s="222" t="s">
        <v>66</v>
      </c>
      <c r="V27" s="222">
        <v>2004</v>
      </c>
      <c r="W27" s="222" t="s">
        <v>480</v>
      </c>
      <c r="X27" s="222">
        <v>120</v>
      </c>
      <c r="Y27" s="222">
        <v>2004</v>
      </c>
      <c r="Z27" s="222" t="s">
        <v>480</v>
      </c>
      <c r="AA27" s="222">
        <v>120</v>
      </c>
      <c r="AB27" s="230" t="s">
        <v>66</v>
      </c>
      <c r="AC27" s="230" t="s">
        <v>66</v>
      </c>
      <c r="AD27" s="230" t="s">
        <v>66</v>
      </c>
      <c r="AE27" s="221" t="s">
        <v>66</v>
      </c>
      <c r="AF27" s="222">
        <v>2016</v>
      </c>
      <c r="AG27" s="222" t="s">
        <v>134</v>
      </c>
      <c r="AH27" s="222" t="s">
        <v>39</v>
      </c>
      <c r="AI27" s="222">
        <v>560</v>
      </c>
      <c r="AJ27" s="222" t="s">
        <v>66</v>
      </c>
      <c r="AK27" s="222" t="s">
        <v>39</v>
      </c>
      <c r="AL27" s="222" t="s">
        <v>111</v>
      </c>
      <c r="AM27" s="222" t="s">
        <v>75</v>
      </c>
      <c r="AN27" s="222" t="s">
        <v>66</v>
      </c>
      <c r="AO27" s="222" t="s">
        <v>111</v>
      </c>
      <c r="AP27" s="222" t="s">
        <v>489</v>
      </c>
      <c r="AQ27" s="222" t="s">
        <v>68</v>
      </c>
      <c r="AR27" s="222">
        <v>420</v>
      </c>
      <c r="AS27" s="222" t="s">
        <v>66</v>
      </c>
      <c r="AT27" s="222" t="s">
        <v>116</v>
      </c>
      <c r="AU27" s="222">
        <v>50</v>
      </c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3"/>
      <c r="BI27" s="233"/>
      <c r="BJ27" s="233"/>
      <c r="BK27" s="233"/>
      <c r="BL27" s="233"/>
      <c r="BM27" s="233"/>
      <c r="BN27" s="233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IG27" s="204"/>
      <c r="IH27" s="204"/>
      <c r="II27" s="204"/>
      <c r="IJ27" s="204"/>
      <c r="IK27" s="204"/>
      <c r="IL27" s="204"/>
      <c r="IM27" s="204"/>
      <c r="IN27" s="204"/>
      <c r="IO27" s="204"/>
      <c r="IP27" s="204"/>
      <c r="IQ27" s="204"/>
      <c r="IR27" s="204"/>
      <c r="IS27" s="204"/>
      <c r="IT27" s="204"/>
      <c r="IU27" s="204"/>
      <c r="IV27" s="204"/>
    </row>
    <row r="28" spans="1:256" s="226" customFormat="1" ht="18" customHeight="1" x14ac:dyDescent="0.25">
      <c r="A28" s="227">
        <f t="shared" si="0"/>
        <v>23</v>
      </c>
      <c r="B28" s="228" t="s">
        <v>513</v>
      </c>
      <c r="C28" s="221">
        <v>63</v>
      </c>
      <c r="D28" s="221">
        <v>63</v>
      </c>
      <c r="E28" s="229">
        <v>1992</v>
      </c>
      <c r="F28" s="222">
        <v>1992</v>
      </c>
      <c r="G28" s="222">
        <v>5</v>
      </c>
      <c r="H28" s="222">
        <v>5</v>
      </c>
      <c r="I28" s="222">
        <v>162</v>
      </c>
      <c r="J28" s="222">
        <v>4677.8</v>
      </c>
      <c r="K28" s="223">
        <v>3419</v>
      </c>
      <c r="L28" s="234">
        <v>3419</v>
      </c>
      <c r="M28" s="222" t="s">
        <v>66</v>
      </c>
      <c r="N28" s="222" t="s">
        <v>480</v>
      </c>
      <c r="O28" s="222">
        <v>360</v>
      </c>
      <c r="P28" s="222" t="s">
        <v>66</v>
      </c>
      <c r="Q28" s="222" t="s">
        <v>480</v>
      </c>
      <c r="R28" s="230">
        <f>U28*3</f>
        <v>1620</v>
      </c>
      <c r="S28" s="222" t="s">
        <v>66</v>
      </c>
      <c r="T28" s="222" t="s">
        <v>480</v>
      </c>
      <c r="U28" s="222">
        <v>540</v>
      </c>
      <c r="V28" s="222" t="s">
        <v>66</v>
      </c>
      <c r="W28" s="222" t="s">
        <v>480</v>
      </c>
      <c r="X28" s="222">
        <v>370</v>
      </c>
      <c r="Y28" s="222" t="s">
        <v>66</v>
      </c>
      <c r="Z28" s="222" t="s">
        <v>480</v>
      </c>
      <c r="AA28" s="222">
        <v>370</v>
      </c>
      <c r="AB28" s="230" t="s">
        <v>66</v>
      </c>
      <c r="AC28" s="230" t="s">
        <v>66</v>
      </c>
      <c r="AD28" s="230" t="s">
        <v>66</v>
      </c>
      <c r="AE28" s="221" t="s">
        <v>66</v>
      </c>
      <c r="AF28" s="222">
        <v>2016</v>
      </c>
      <c r="AG28" s="222" t="s">
        <v>481</v>
      </c>
      <c r="AH28" s="222" t="s">
        <v>39</v>
      </c>
      <c r="AI28" s="222">
        <v>1370</v>
      </c>
      <c r="AJ28" s="222" t="s">
        <v>66</v>
      </c>
      <c r="AK28" s="222" t="s">
        <v>39</v>
      </c>
      <c r="AL28" s="222">
        <v>900</v>
      </c>
      <c r="AM28" s="222" t="s">
        <v>75</v>
      </c>
      <c r="AN28" s="222" t="s">
        <v>66</v>
      </c>
      <c r="AO28" s="222" t="s">
        <v>111</v>
      </c>
      <c r="AP28" s="222" t="s">
        <v>339</v>
      </c>
      <c r="AQ28" s="222" t="s">
        <v>68</v>
      </c>
      <c r="AR28" s="222">
        <v>2325</v>
      </c>
      <c r="AS28" s="222" t="s">
        <v>66</v>
      </c>
      <c r="AT28" s="222" t="s">
        <v>116</v>
      </c>
      <c r="AU28" s="222">
        <v>124</v>
      </c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3"/>
      <c r="BI28" s="233"/>
      <c r="BJ28" s="233"/>
      <c r="BK28" s="233"/>
      <c r="BL28" s="233"/>
      <c r="BM28" s="233"/>
      <c r="BN28" s="233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IG28" s="204"/>
      <c r="IH28" s="204"/>
      <c r="II28" s="204"/>
      <c r="IJ28" s="204"/>
      <c r="IK28" s="204"/>
      <c r="IL28" s="204"/>
      <c r="IM28" s="204"/>
      <c r="IN28" s="204"/>
      <c r="IO28" s="204"/>
      <c r="IP28" s="204"/>
      <c r="IQ28" s="204"/>
      <c r="IR28" s="204"/>
      <c r="IS28" s="204"/>
      <c r="IT28" s="204"/>
      <c r="IU28" s="204"/>
      <c r="IV28" s="204"/>
    </row>
    <row r="29" spans="1:256" s="226" customFormat="1" ht="18" customHeight="1" x14ac:dyDescent="0.25">
      <c r="A29" s="227">
        <f t="shared" si="0"/>
        <v>24</v>
      </c>
      <c r="B29" s="228" t="s">
        <v>514</v>
      </c>
      <c r="C29" s="221">
        <v>70</v>
      </c>
      <c r="D29" s="221">
        <v>70</v>
      </c>
      <c r="E29" s="229">
        <v>1973</v>
      </c>
      <c r="F29" s="222">
        <v>1992</v>
      </c>
      <c r="G29" s="222">
        <v>5</v>
      </c>
      <c r="H29" s="222">
        <v>4</v>
      </c>
      <c r="I29" s="222">
        <v>135</v>
      </c>
      <c r="J29" s="222">
        <v>3982.1</v>
      </c>
      <c r="K29" s="223">
        <v>3085.4</v>
      </c>
      <c r="L29" s="222">
        <v>3085.4</v>
      </c>
      <c r="M29" s="222">
        <v>2003</v>
      </c>
      <c r="N29" s="222" t="s">
        <v>480</v>
      </c>
      <c r="O29" s="222">
        <v>360</v>
      </c>
      <c r="P29" s="222">
        <v>2003</v>
      </c>
      <c r="Q29" s="222" t="s">
        <v>480</v>
      </c>
      <c r="R29" s="230">
        <f>U29*3</f>
        <v>1620</v>
      </c>
      <c r="S29" s="222">
        <v>2003</v>
      </c>
      <c r="T29" s="222" t="s">
        <v>480</v>
      </c>
      <c r="U29" s="222">
        <v>540</v>
      </c>
      <c r="V29" s="222">
        <v>2003</v>
      </c>
      <c r="W29" s="222" t="s">
        <v>480</v>
      </c>
      <c r="X29" s="222">
        <v>370</v>
      </c>
      <c r="Y29" s="222">
        <v>2003</v>
      </c>
      <c r="Z29" s="222" t="s">
        <v>480</v>
      </c>
      <c r="AA29" s="222">
        <v>370</v>
      </c>
      <c r="AB29" s="230" t="s">
        <v>66</v>
      </c>
      <c r="AC29" s="230" t="s">
        <v>66</v>
      </c>
      <c r="AD29" s="230" t="s">
        <v>66</v>
      </c>
      <c r="AE29" s="221" t="s">
        <v>66</v>
      </c>
      <c r="AF29" s="222">
        <v>2004</v>
      </c>
      <c r="AG29" s="222" t="s">
        <v>134</v>
      </c>
      <c r="AH29" s="222" t="s">
        <v>39</v>
      </c>
      <c r="AI29" s="222">
        <v>935</v>
      </c>
      <c r="AJ29" s="222" t="s">
        <v>66</v>
      </c>
      <c r="AK29" s="222" t="s">
        <v>39</v>
      </c>
      <c r="AL29" s="222">
        <v>930</v>
      </c>
      <c r="AM29" s="222" t="s">
        <v>75</v>
      </c>
      <c r="AN29" s="222" t="s">
        <v>66</v>
      </c>
      <c r="AO29" s="222" t="s">
        <v>111</v>
      </c>
      <c r="AP29" s="222" t="s">
        <v>339</v>
      </c>
      <c r="AQ29" s="222" t="s">
        <v>68</v>
      </c>
      <c r="AR29" s="222">
        <v>1801</v>
      </c>
      <c r="AS29" s="222" t="s">
        <v>66</v>
      </c>
      <c r="AT29" s="222" t="s">
        <v>116</v>
      </c>
      <c r="AU29" s="222">
        <v>84</v>
      </c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IG29" s="204"/>
      <c r="IH29" s="204"/>
      <c r="II29" s="204"/>
      <c r="IJ29" s="204"/>
      <c r="IK29" s="204"/>
      <c r="IL29" s="204"/>
      <c r="IM29" s="204"/>
      <c r="IN29" s="204"/>
      <c r="IO29" s="204"/>
      <c r="IP29" s="204"/>
      <c r="IQ29" s="204"/>
      <c r="IR29" s="204"/>
      <c r="IS29" s="204"/>
      <c r="IT29" s="204"/>
      <c r="IU29" s="204"/>
      <c r="IV29" s="204"/>
    </row>
    <row r="30" spans="1:256" s="226" customFormat="1" ht="18" customHeight="1" x14ac:dyDescent="0.25">
      <c r="A30" s="227">
        <f t="shared" si="0"/>
        <v>25</v>
      </c>
      <c r="B30" s="228" t="s">
        <v>515</v>
      </c>
      <c r="C30" s="221">
        <v>11</v>
      </c>
      <c r="D30" s="221">
        <v>10</v>
      </c>
      <c r="E30" s="229">
        <v>1961</v>
      </c>
      <c r="F30" s="222">
        <v>1993</v>
      </c>
      <c r="G30" s="222">
        <v>2</v>
      </c>
      <c r="H30" s="222">
        <v>2</v>
      </c>
      <c r="I30" s="222">
        <v>17</v>
      </c>
      <c r="J30" s="222">
        <v>578.4</v>
      </c>
      <c r="K30" s="223">
        <v>531.20000000000005</v>
      </c>
      <c r="L30" s="222">
        <v>391.2</v>
      </c>
      <c r="M30" s="222" t="s">
        <v>66</v>
      </c>
      <c r="N30" s="222" t="s">
        <v>480</v>
      </c>
      <c r="O30" s="222">
        <v>50</v>
      </c>
      <c r="P30" s="222" t="s">
        <v>66</v>
      </c>
      <c r="Q30" s="222" t="s">
        <v>480</v>
      </c>
      <c r="R30" s="230">
        <v>400</v>
      </c>
      <c r="S30" s="222" t="s">
        <v>66</v>
      </c>
      <c r="T30" s="222" t="s">
        <v>480</v>
      </c>
      <c r="U30" s="222" t="s">
        <v>66</v>
      </c>
      <c r="V30" s="222" t="s">
        <v>66</v>
      </c>
      <c r="W30" s="222" t="s">
        <v>480</v>
      </c>
      <c r="X30" s="222">
        <v>90</v>
      </c>
      <c r="Y30" s="222" t="s">
        <v>66</v>
      </c>
      <c r="Z30" s="222" t="s">
        <v>480</v>
      </c>
      <c r="AA30" s="222">
        <v>90</v>
      </c>
      <c r="AB30" s="230" t="s">
        <v>66</v>
      </c>
      <c r="AC30" s="230" t="s">
        <v>66</v>
      </c>
      <c r="AD30" s="230" t="s">
        <v>66</v>
      </c>
      <c r="AE30" s="221" t="s">
        <v>66</v>
      </c>
      <c r="AF30" s="222">
        <v>2017</v>
      </c>
      <c r="AG30" s="222" t="s">
        <v>481</v>
      </c>
      <c r="AH30" s="222" t="s">
        <v>39</v>
      </c>
      <c r="AI30" s="222">
        <v>540</v>
      </c>
      <c r="AJ30" s="222" t="s">
        <v>66</v>
      </c>
      <c r="AK30" s="222" t="s">
        <v>39</v>
      </c>
      <c r="AL30" s="222" t="s">
        <v>111</v>
      </c>
      <c r="AM30" s="222" t="s">
        <v>75</v>
      </c>
      <c r="AN30" s="222" t="s">
        <v>66</v>
      </c>
      <c r="AO30" s="222" t="s">
        <v>111</v>
      </c>
      <c r="AP30" s="222" t="s">
        <v>489</v>
      </c>
      <c r="AQ30" s="222" t="s">
        <v>68</v>
      </c>
      <c r="AR30" s="222">
        <v>360</v>
      </c>
      <c r="AS30" s="222" t="s">
        <v>66</v>
      </c>
      <c r="AT30" s="222" t="s">
        <v>116</v>
      </c>
      <c r="AU30" s="222">
        <v>46</v>
      </c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IG30" s="204"/>
      <c r="IH30" s="204"/>
      <c r="II30" s="204"/>
      <c r="IJ30" s="204"/>
      <c r="IK30" s="204"/>
      <c r="IL30" s="204"/>
      <c r="IM30" s="204"/>
      <c r="IN30" s="204"/>
      <c r="IO30" s="204"/>
      <c r="IP30" s="204"/>
      <c r="IQ30" s="204"/>
      <c r="IR30" s="204"/>
      <c r="IS30" s="204"/>
      <c r="IT30" s="204"/>
      <c r="IU30" s="204"/>
      <c r="IV30" s="204"/>
    </row>
    <row r="31" spans="1:256" s="226" customFormat="1" ht="18" customHeight="1" x14ac:dyDescent="0.25">
      <c r="A31" s="227">
        <f t="shared" si="0"/>
        <v>26</v>
      </c>
      <c r="B31" s="228" t="s">
        <v>516</v>
      </c>
      <c r="C31" s="221">
        <v>69</v>
      </c>
      <c r="D31" s="221">
        <v>68</v>
      </c>
      <c r="E31" s="229">
        <v>1978</v>
      </c>
      <c r="F31" s="222">
        <v>1992</v>
      </c>
      <c r="G31" s="222">
        <v>5</v>
      </c>
      <c r="H31" s="222">
        <v>4</v>
      </c>
      <c r="I31" s="222">
        <v>129</v>
      </c>
      <c r="J31" s="222">
        <v>4228.5</v>
      </c>
      <c r="K31" s="223">
        <v>3198.2</v>
      </c>
      <c r="L31" s="222">
        <v>3092.8</v>
      </c>
      <c r="M31" s="222">
        <v>2003</v>
      </c>
      <c r="N31" s="222" t="s">
        <v>480</v>
      </c>
      <c r="O31" s="222">
        <v>360</v>
      </c>
      <c r="P31" s="222">
        <v>2003</v>
      </c>
      <c r="Q31" s="222" t="s">
        <v>480</v>
      </c>
      <c r="R31" s="230">
        <f>U31*3</f>
        <v>1620</v>
      </c>
      <c r="S31" s="222">
        <v>2003</v>
      </c>
      <c r="T31" s="222" t="s">
        <v>480</v>
      </c>
      <c r="U31" s="222">
        <v>540</v>
      </c>
      <c r="V31" s="222">
        <v>2003</v>
      </c>
      <c r="W31" s="222" t="s">
        <v>480</v>
      </c>
      <c r="X31" s="222">
        <v>370</v>
      </c>
      <c r="Y31" s="222">
        <v>2003</v>
      </c>
      <c r="Z31" s="222" t="s">
        <v>480</v>
      </c>
      <c r="AA31" s="222">
        <v>370</v>
      </c>
      <c r="AB31" s="230" t="s">
        <v>66</v>
      </c>
      <c r="AC31" s="230" t="s">
        <v>480</v>
      </c>
      <c r="AD31" s="230">
        <v>222</v>
      </c>
      <c r="AE31" s="221" t="s">
        <v>66</v>
      </c>
      <c r="AF31" s="222">
        <v>2004</v>
      </c>
      <c r="AG31" s="222" t="s">
        <v>134</v>
      </c>
      <c r="AH31" s="222" t="s">
        <v>39</v>
      </c>
      <c r="AI31" s="222">
        <v>972</v>
      </c>
      <c r="AJ31" s="222" t="s">
        <v>66</v>
      </c>
      <c r="AK31" s="222" t="s">
        <v>39</v>
      </c>
      <c r="AL31" s="222">
        <v>920</v>
      </c>
      <c r="AM31" s="222" t="s">
        <v>75</v>
      </c>
      <c r="AN31" s="222" t="s">
        <v>66</v>
      </c>
      <c r="AO31" s="222" t="s">
        <v>111</v>
      </c>
      <c r="AP31" s="222" t="s">
        <v>489</v>
      </c>
      <c r="AQ31" s="222" t="s">
        <v>68</v>
      </c>
      <c r="AR31" s="222">
        <v>1810</v>
      </c>
      <c r="AS31" s="222" t="s">
        <v>66</v>
      </c>
      <c r="AT31" s="222" t="s">
        <v>116</v>
      </c>
      <c r="AU31" s="222">
        <v>87</v>
      </c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3"/>
      <c r="BI31" s="233"/>
      <c r="BJ31" s="233"/>
      <c r="BK31" s="233"/>
      <c r="BL31" s="233"/>
      <c r="BM31" s="233"/>
      <c r="BN31" s="233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IG31" s="204"/>
      <c r="IH31" s="204"/>
      <c r="II31" s="204"/>
      <c r="IJ31" s="204"/>
      <c r="IK31" s="204"/>
      <c r="IL31" s="204"/>
      <c r="IM31" s="204"/>
      <c r="IN31" s="204"/>
      <c r="IO31" s="204"/>
      <c r="IP31" s="204"/>
      <c r="IQ31" s="204"/>
      <c r="IR31" s="204"/>
      <c r="IS31" s="204"/>
      <c r="IT31" s="204"/>
      <c r="IU31" s="204"/>
      <c r="IV31" s="204"/>
    </row>
    <row r="32" spans="1:256" s="226" customFormat="1" ht="18" customHeight="1" x14ac:dyDescent="0.25">
      <c r="A32" s="227">
        <f t="shared" si="0"/>
        <v>27</v>
      </c>
      <c r="B32" s="228" t="s">
        <v>517</v>
      </c>
      <c r="C32" s="221">
        <v>16</v>
      </c>
      <c r="D32" s="221">
        <v>16</v>
      </c>
      <c r="E32" s="229">
        <v>1962</v>
      </c>
      <c r="F32" s="222">
        <v>1993</v>
      </c>
      <c r="G32" s="222">
        <v>2</v>
      </c>
      <c r="H32" s="222">
        <v>2</v>
      </c>
      <c r="I32" s="222">
        <v>36</v>
      </c>
      <c r="J32" s="222">
        <v>589.4</v>
      </c>
      <c r="K32" s="223">
        <v>541.79999999999995</v>
      </c>
      <c r="L32" s="222">
        <v>541.79999999999995</v>
      </c>
      <c r="M32" s="222">
        <v>2009</v>
      </c>
      <c r="N32" s="222" t="s">
        <v>480</v>
      </c>
      <c r="O32" s="222">
        <v>50</v>
      </c>
      <c r="P32" s="222">
        <v>2009</v>
      </c>
      <c r="Q32" s="222" t="s">
        <v>480</v>
      </c>
      <c r="R32" s="230">
        <v>400</v>
      </c>
      <c r="S32" s="222">
        <v>2009</v>
      </c>
      <c r="T32" s="222" t="s">
        <v>480</v>
      </c>
      <c r="U32" s="222" t="s">
        <v>66</v>
      </c>
      <c r="V32" s="222">
        <v>2009</v>
      </c>
      <c r="W32" s="222" t="s">
        <v>480</v>
      </c>
      <c r="X32" s="222">
        <v>90</v>
      </c>
      <c r="Y32" s="222">
        <v>2009</v>
      </c>
      <c r="Z32" s="222" t="s">
        <v>480</v>
      </c>
      <c r="AA32" s="222">
        <v>90</v>
      </c>
      <c r="AB32" s="230" t="s">
        <v>66</v>
      </c>
      <c r="AC32" s="230" t="s">
        <v>66</v>
      </c>
      <c r="AD32" s="230" t="s">
        <v>66</v>
      </c>
      <c r="AE32" s="221" t="s">
        <v>66</v>
      </c>
      <c r="AF32" s="222">
        <v>2009</v>
      </c>
      <c r="AG32" s="222" t="s">
        <v>493</v>
      </c>
      <c r="AH32" s="222" t="s">
        <v>39</v>
      </c>
      <c r="AI32" s="222">
        <v>550</v>
      </c>
      <c r="AJ32" s="222" t="s">
        <v>66</v>
      </c>
      <c r="AK32" s="222" t="s">
        <v>39</v>
      </c>
      <c r="AL32" s="222" t="s">
        <v>111</v>
      </c>
      <c r="AM32" s="222" t="s">
        <v>75</v>
      </c>
      <c r="AN32" s="222">
        <v>2009</v>
      </c>
      <c r="AO32" s="222" t="s">
        <v>111</v>
      </c>
      <c r="AP32" s="222" t="s">
        <v>489</v>
      </c>
      <c r="AQ32" s="222" t="s">
        <v>68</v>
      </c>
      <c r="AR32" s="222">
        <v>475</v>
      </c>
      <c r="AS32" s="222" t="s">
        <v>66</v>
      </c>
      <c r="AT32" s="222" t="s">
        <v>116</v>
      </c>
      <c r="AU32" s="222">
        <v>49</v>
      </c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3"/>
      <c r="BI32" s="233"/>
      <c r="BJ32" s="233"/>
      <c r="BK32" s="233"/>
      <c r="BL32" s="233"/>
      <c r="BM32" s="233"/>
      <c r="BN32" s="233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IG32" s="204"/>
      <c r="IH32" s="204"/>
      <c r="II32" s="204"/>
      <c r="IJ32" s="204"/>
      <c r="IK32" s="204"/>
      <c r="IL32" s="204"/>
      <c r="IM32" s="204"/>
      <c r="IN32" s="204"/>
      <c r="IO32" s="204"/>
      <c r="IP32" s="204"/>
      <c r="IQ32" s="204"/>
      <c r="IR32" s="204"/>
      <c r="IS32" s="204"/>
      <c r="IT32" s="204"/>
      <c r="IU32" s="204"/>
      <c r="IV32" s="204"/>
    </row>
    <row r="33" spans="1:256" s="226" customFormat="1" ht="18" customHeight="1" x14ac:dyDescent="0.25">
      <c r="A33" s="227">
        <f t="shared" si="0"/>
        <v>28</v>
      </c>
      <c r="B33" s="228" t="s">
        <v>518</v>
      </c>
      <c r="C33" s="221">
        <v>120</v>
      </c>
      <c r="D33" s="221">
        <v>120</v>
      </c>
      <c r="E33" s="229">
        <v>1974</v>
      </c>
      <c r="F33" s="222">
        <v>1992</v>
      </c>
      <c r="G33" s="222">
        <v>5</v>
      </c>
      <c r="H33" s="222">
        <v>2</v>
      </c>
      <c r="I33" s="222">
        <v>156</v>
      </c>
      <c r="J33" s="222">
        <v>4327.8</v>
      </c>
      <c r="K33" s="223">
        <v>3117.7</v>
      </c>
      <c r="L33" s="223">
        <v>3117.7</v>
      </c>
      <c r="M33" s="222">
        <v>2003</v>
      </c>
      <c r="N33" s="222" t="s">
        <v>480</v>
      </c>
      <c r="O33" s="222">
        <v>360</v>
      </c>
      <c r="P33" s="222">
        <v>2003</v>
      </c>
      <c r="Q33" s="222" t="s">
        <v>480</v>
      </c>
      <c r="R33" s="230">
        <f>U33*3</f>
        <v>1620</v>
      </c>
      <c r="S33" s="222">
        <v>2003</v>
      </c>
      <c r="T33" s="222" t="s">
        <v>480</v>
      </c>
      <c r="U33" s="222">
        <v>540</v>
      </c>
      <c r="V33" s="222">
        <v>2003</v>
      </c>
      <c r="W33" s="222" t="s">
        <v>480</v>
      </c>
      <c r="X33" s="222">
        <v>370</v>
      </c>
      <c r="Y33" s="222">
        <v>2003</v>
      </c>
      <c r="Z33" s="222" t="s">
        <v>480</v>
      </c>
      <c r="AA33" s="222">
        <v>370</v>
      </c>
      <c r="AB33" s="230" t="s">
        <v>66</v>
      </c>
      <c r="AC33" s="230" t="s">
        <v>480</v>
      </c>
      <c r="AD33" s="230">
        <v>450</v>
      </c>
      <c r="AE33" s="221" t="s">
        <v>66</v>
      </c>
      <c r="AF33" s="222">
        <v>2016</v>
      </c>
      <c r="AG33" s="222" t="s">
        <v>134</v>
      </c>
      <c r="AH33" s="222" t="s">
        <v>39</v>
      </c>
      <c r="AI33" s="222">
        <v>950</v>
      </c>
      <c r="AJ33" s="222" t="s">
        <v>66</v>
      </c>
      <c r="AK33" s="222" t="s">
        <v>39</v>
      </c>
      <c r="AL33" s="222">
        <v>950</v>
      </c>
      <c r="AM33" s="222" t="s">
        <v>75</v>
      </c>
      <c r="AN33" s="222" t="s">
        <v>66</v>
      </c>
      <c r="AO33" s="222" t="s">
        <v>111</v>
      </c>
      <c r="AP33" s="222" t="s">
        <v>489</v>
      </c>
      <c r="AQ33" s="222" t="s">
        <v>68</v>
      </c>
      <c r="AR33" s="222">
        <v>1820</v>
      </c>
      <c r="AS33" s="222" t="s">
        <v>66</v>
      </c>
      <c r="AT33" s="222" t="s">
        <v>116</v>
      </c>
      <c r="AU33" s="222">
        <v>86</v>
      </c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5"/>
      <c r="BW33" s="225"/>
      <c r="BX33" s="225"/>
      <c r="IG33" s="204"/>
      <c r="IH33" s="204"/>
      <c r="II33" s="204"/>
      <c r="IJ33" s="204"/>
      <c r="IK33" s="204"/>
      <c r="IL33" s="204"/>
      <c r="IM33" s="204"/>
      <c r="IN33" s="204"/>
      <c r="IO33" s="204"/>
      <c r="IP33" s="204"/>
      <c r="IQ33" s="204"/>
      <c r="IR33" s="204"/>
      <c r="IS33" s="204"/>
      <c r="IT33" s="204"/>
      <c r="IU33" s="204"/>
      <c r="IV33" s="204"/>
    </row>
    <row r="34" spans="1:256" s="226" customFormat="1" ht="18" customHeight="1" x14ac:dyDescent="0.25">
      <c r="A34" s="227">
        <f t="shared" si="0"/>
        <v>29</v>
      </c>
      <c r="B34" s="228" t="s">
        <v>519</v>
      </c>
      <c r="C34" s="221">
        <v>16</v>
      </c>
      <c r="D34" s="221">
        <v>16</v>
      </c>
      <c r="E34" s="229">
        <v>1962</v>
      </c>
      <c r="F34" s="222">
        <v>1992</v>
      </c>
      <c r="G34" s="222">
        <v>2</v>
      </c>
      <c r="H34" s="222">
        <v>2</v>
      </c>
      <c r="I34" s="222">
        <v>30</v>
      </c>
      <c r="J34" s="222">
        <v>595.4</v>
      </c>
      <c r="K34" s="223">
        <v>546.1</v>
      </c>
      <c r="L34" s="222">
        <v>546.1</v>
      </c>
      <c r="M34" s="222">
        <v>2004</v>
      </c>
      <c r="N34" s="222" t="s">
        <v>480</v>
      </c>
      <c r="O34" s="222">
        <v>75</v>
      </c>
      <c r="P34" s="222">
        <v>2004</v>
      </c>
      <c r="Q34" s="222" t="s">
        <v>480</v>
      </c>
      <c r="R34" s="230">
        <v>400</v>
      </c>
      <c r="S34" s="222">
        <v>2004</v>
      </c>
      <c r="T34" s="222" t="s">
        <v>480</v>
      </c>
      <c r="U34" s="222" t="s">
        <v>66</v>
      </c>
      <c r="V34" s="222">
        <v>2004</v>
      </c>
      <c r="W34" s="222" t="s">
        <v>480</v>
      </c>
      <c r="X34" s="222">
        <v>90</v>
      </c>
      <c r="Y34" s="222">
        <v>2004</v>
      </c>
      <c r="Z34" s="222" t="s">
        <v>480</v>
      </c>
      <c r="AA34" s="222">
        <v>90</v>
      </c>
      <c r="AB34" s="230" t="s">
        <v>66</v>
      </c>
      <c r="AC34" s="230" t="s">
        <v>66</v>
      </c>
      <c r="AD34" s="230" t="s">
        <v>66</v>
      </c>
      <c r="AE34" s="221" t="s">
        <v>66</v>
      </c>
      <c r="AF34" s="222">
        <v>2004</v>
      </c>
      <c r="AG34" s="222" t="s">
        <v>134</v>
      </c>
      <c r="AH34" s="222" t="s">
        <v>39</v>
      </c>
      <c r="AI34" s="222">
        <v>550</v>
      </c>
      <c r="AJ34" s="222" t="s">
        <v>66</v>
      </c>
      <c r="AK34" s="222" t="s">
        <v>39</v>
      </c>
      <c r="AL34" s="222" t="s">
        <v>111</v>
      </c>
      <c r="AM34" s="222" t="s">
        <v>75</v>
      </c>
      <c r="AN34" s="222">
        <v>2009</v>
      </c>
      <c r="AO34" s="222" t="s">
        <v>111</v>
      </c>
      <c r="AP34" s="222" t="s">
        <v>489</v>
      </c>
      <c r="AQ34" s="222" t="s">
        <v>68</v>
      </c>
      <c r="AR34" s="222">
        <v>422</v>
      </c>
      <c r="AS34" s="222" t="s">
        <v>66</v>
      </c>
      <c r="AT34" s="222" t="s">
        <v>116</v>
      </c>
      <c r="AU34" s="222">
        <v>49</v>
      </c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IG34" s="204"/>
      <c r="IH34" s="204"/>
      <c r="II34" s="204"/>
      <c r="IJ34" s="204"/>
      <c r="IK34" s="204"/>
      <c r="IL34" s="204"/>
      <c r="IM34" s="204"/>
      <c r="IN34" s="204"/>
      <c r="IO34" s="204"/>
      <c r="IP34" s="204"/>
      <c r="IQ34" s="204"/>
      <c r="IR34" s="204"/>
      <c r="IS34" s="204"/>
      <c r="IT34" s="204"/>
      <c r="IU34" s="204"/>
      <c r="IV34" s="204"/>
    </row>
    <row r="35" spans="1:256" s="226" customFormat="1" ht="18" customHeight="1" x14ac:dyDescent="0.25">
      <c r="A35" s="227">
        <f t="shared" si="0"/>
        <v>30</v>
      </c>
      <c r="B35" s="228" t="s">
        <v>520</v>
      </c>
      <c r="C35" s="221">
        <v>60</v>
      </c>
      <c r="D35" s="221">
        <v>56</v>
      </c>
      <c r="E35" s="229">
        <v>1975</v>
      </c>
      <c r="F35" s="222">
        <v>1992</v>
      </c>
      <c r="G35" s="222">
        <v>5</v>
      </c>
      <c r="H35" s="222">
        <v>4</v>
      </c>
      <c r="I35" s="222">
        <v>130</v>
      </c>
      <c r="J35" s="222">
        <v>4113.3</v>
      </c>
      <c r="K35" s="223">
        <v>3171.1</v>
      </c>
      <c r="L35" s="222">
        <v>2533.1999999999998</v>
      </c>
      <c r="M35" s="222" t="s">
        <v>66</v>
      </c>
      <c r="N35" s="222" t="s">
        <v>480</v>
      </c>
      <c r="O35" s="222">
        <v>360</v>
      </c>
      <c r="P35" s="222" t="s">
        <v>66</v>
      </c>
      <c r="Q35" s="222" t="s">
        <v>480</v>
      </c>
      <c r="R35" s="230">
        <f>U35*3</f>
        <v>1620</v>
      </c>
      <c r="S35" s="222" t="s">
        <v>66</v>
      </c>
      <c r="T35" s="222" t="s">
        <v>480</v>
      </c>
      <c r="U35" s="222">
        <v>540</v>
      </c>
      <c r="V35" s="222" t="s">
        <v>66</v>
      </c>
      <c r="W35" s="222" t="s">
        <v>480</v>
      </c>
      <c r="X35" s="222">
        <v>370</v>
      </c>
      <c r="Y35" s="222" t="s">
        <v>66</v>
      </c>
      <c r="Z35" s="222" t="s">
        <v>480</v>
      </c>
      <c r="AA35" s="222">
        <v>370</v>
      </c>
      <c r="AB35" s="230" t="s">
        <v>66</v>
      </c>
      <c r="AC35" s="230" t="s">
        <v>66</v>
      </c>
      <c r="AD35" s="230" t="s">
        <v>66</v>
      </c>
      <c r="AE35" s="221" t="s">
        <v>66</v>
      </c>
      <c r="AF35" s="222">
        <v>2015</v>
      </c>
      <c r="AG35" s="222" t="s">
        <v>521</v>
      </c>
      <c r="AH35" s="222" t="s">
        <v>39</v>
      </c>
      <c r="AI35" s="222">
        <v>1100</v>
      </c>
      <c r="AJ35" s="222" t="s">
        <v>66</v>
      </c>
      <c r="AK35" s="222" t="s">
        <v>39</v>
      </c>
      <c r="AL35" s="222">
        <v>760</v>
      </c>
      <c r="AM35" s="222" t="s">
        <v>75</v>
      </c>
      <c r="AN35" s="235">
        <v>2017</v>
      </c>
      <c r="AO35" s="235" t="s">
        <v>522</v>
      </c>
      <c r="AP35" s="222" t="s">
        <v>489</v>
      </c>
      <c r="AQ35" s="222" t="s">
        <v>68</v>
      </c>
      <c r="AR35" s="222">
        <v>1815</v>
      </c>
      <c r="AS35" s="222" t="s">
        <v>66</v>
      </c>
      <c r="AT35" s="222" t="s">
        <v>116</v>
      </c>
      <c r="AU35" s="222">
        <v>83</v>
      </c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3"/>
      <c r="BI35" s="233"/>
      <c r="BJ35" s="233"/>
      <c r="BK35" s="233"/>
      <c r="BL35" s="233"/>
      <c r="BM35" s="233"/>
      <c r="BN35" s="233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IG35" s="204"/>
      <c r="IH35" s="204"/>
      <c r="II35" s="204"/>
      <c r="IJ35" s="204"/>
      <c r="IK35" s="204"/>
      <c r="IL35" s="204"/>
      <c r="IM35" s="204"/>
      <c r="IN35" s="204"/>
      <c r="IO35" s="204"/>
      <c r="IP35" s="204"/>
      <c r="IQ35" s="204"/>
      <c r="IR35" s="204"/>
      <c r="IS35" s="204"/>
      <c r="IT35" s="204"/>
      <c r="IU35" s="204"/>
      <c r="IV35" s="204"/>
    </row>
    <row r="36" spans="1:256" s="226" customFormat="1" ht="18" customHeight="1" x14ac:dyDescent="0.25">
      <c r="A36" s="227">
        <f t="shared" si="0"/>
        <v>31</v>
      </c>
      <c r="B36" s="228" t="s">
        <v>523</v>
      </c>
      <c r="C36" s="221">
        <v>28</v>
      </c>
      <c r="D36" s="221">
        <v>28</v>
      </c>
      <c r="E36" s="229">
        <v>1988</v>
      </c>
      <c r="F36" s="222">
        <v>1992</v>
      </c>
      <c r="G36" s="222">
        <v>5</v>
      </c>
      <c r="H36" s="222">
        <v>2</v>
      </c>
      <c r="I36" s="222">
        <v>58</v>
      </c>
      <c r="J36" s="222">
        <v>1827.6</v>
      </c>
      <c r="K36" s="236">
        <v>494.1</v>
      </c>
      <c r="L36" s="235">
        <v>434.9</v>
      </c>
      <c r="M36" s="222" t="s">
        <v>66</v>
      </c>
      <c r="N36" s="222" t="s">
        <v>480</v>
      </c>
      <c r="O36" s="222">
        <v>260</v>
      </c>
      <c r="P36" s="222" t="s">
        <v>66</v>
      </c>
      <c r="Q36" s="222" t="s">
        <v>480</v>
      </c>
      <c r="R36" s="230">
        <f>U36*3</f>
        <v>1620</v>
      </c>
      <c r="S36" s="222" t="s">
        <v>66</v>
      </c>
      <c r="T36" s="222" t="s">
        <v>480</v>
      </c>
      <c r="U36" s="222">
        <v>540</v>
      </c>
      <c r="V36" s="222" t="s">
        <v>66</v>
      </c>
      <c r="W36" s="222" t="s">
        <v>480</v>
      </c>
      <c r="X36" s="222">
        <v>370</v>
      </c>
      <c r="Y36" s="222" t="s">
        <v>66</v>
      </c>
      <c r="Z36" s="222" t="s">
        <v>480</v>
      </c>
      <c r="AA36" s="222">
        <v>370</v>
      </c>
      <c r="AB36" s="230" t="s">
        <v>66</v>
      </c>
      <c r="AC36" s="230" t="s">
        <v>66</v>
      </c>
      <c r="AD36" s="230" t="s">
        <v>66</v>
      </c>
      <c r="AE36" s="221" t="s">
        <v>66</v>
      </c>
      <c r="AF36" s="222" t="s">
        <v>66</v>
      </c>
      <c r="AG36" s="222" t="s">
        <v>491</v>
      </c>
      <c r="AH36" s="222" t="s">
        <v>39</v>
      </c>
      <c r="AI36" s="222">
        <v>809</v>
      </c>
      <c r="AJ36" s="222" t="s">
        <v>66</v>
      </c>
      <c r="AK36" s="222" t="s">
        <v>39</v>
      </c>
      <c r="AL36" s="222">
        <v>300</v>
      </c>
      <c r="AM36" s="222" t="s">
        <v>75</v>
      </c>
      <c r="AN36" s="222" t="s">
        <v>66</v>
      </c>
      <c r="AO36" s="222" t="s">
        <v>111</v>
      </c>
      <c r="AP36" s="222" t="s">
        <v>339</v>
      </c>
      <c r="AQ36" s="222" t="s">
        <v>68</v>
      </c>
      <c r="AR36" s="222">
        <v>1010</v>
      </c>
      <c r="AS36" s="222" t="s">
        <v>66</v>
      </c>
      <c r="AT36" s="222" t="s">
        <v>116</v>
      </c>
      <c r="AU36" s="222">
        <v>73</v>
      </c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IG36" s="204"/>
      <c r="IH36" s="204"/>
      <c r="II36" s="204"/>
      <c r="IJ36" s="204"/>
      <c r="IK36" s="204"/>
      <c r="IL36" s="204"/>
      <c r="IM36" s="204"/>
      <c r="IN36" s="204"/>
      <c r="IO36" s="204"/>
      <c r="IP36" s="204"/>
      <c r="IQ36" s="204"/>
      <c r="IR36" s="204"/>
      <c r="IS36" s="204"/>
      <c r="IT36" s="204"/>
      <c r="IU36" s="204"/>
      <c r="IV36" s="204"/>
    </row>
    <row r="37" spans="1:256" s="226" customFormat="1" ht="18" customHeight="1" x14ac:dyDescent="0.25">
      <c r="A37" s="227">
        <f t="shared" si="0"/>
        <v>32</v>
      </c>
      <c r="B37" s="220" t="s">
        <v>524</v>
      </c>
      <c r="C37" s="221">
        <v>39</v>
      </c>
      <c r="D37" s="221">
        <v>39</v>
      </c>
      <c r="E37" s="222">
        <v>2014</v>
      </c>
      <c r="F37" s="222">
        <v>2015</v>
      </c>
      <c r="G37" s="222">
        <v>3</v>
      </c>
      <c r="H37" s="222">
        <v>3</v>
      </c>
      <c r="I37" s="222">
        <v>65</v>
      </c>
      <c r="J37" s="222">
        <v>2167.1</v>
      </c>
      <c r="K37" s="223">
        <v>1291.4000000000001</v>
      </c>
      <c r="L37" s="222">
        <v>1291.4000000000001</v>
      </c>
      <c r="M37" s="222" t="s">
        <v>66</v>
      </c>
      <c r="N37" s="222" t="s">
        <v>480</v>
      </c>
      <c r="O37" s="222">
        <v>353</v>
      </c>
      <c r="P37" s="222" t="s">
        <v>66</v>
      </c>
      <c r="Q37" s="222" t="s">
        <v>480</v>
      </c>
      <c r="R37" s="222">
        <v>630</v>
      </c>
      <c r="S37" s="222" t="s">
        <v>66</v>
      </c>
      <c r="T37" s="222" t="s">
        <v>480</v>
      </c>
      <c r="U37" s="222">
        <v>360</v>
      </c>
      <c r="V37" s="222" t="s">
        <v>66</v>
      </c>
      <c r="W37" s="222" t="s">
        <v>480</v>
      </c>
      <c r="X37" s="222">
        <v>180</v>
      </c>
      <c r="Y37" s="222" t="s">
        <v>66</v>
      </c>
      <c r="Z37" s="222" t="s">
        <v>480</v>
      </c>
      <c r="AA37" s="222">
        <v>153</v>
      </c>
      <c r="AB37" s="222" t="s">
        <v>66</v>
      </c>
      <c r="AC37" s="222" t="s">
        <v>66</v>
      </c>
      <c r="AD37" s="222" t="s">
        <v>66</v>
      </c>
      <c r="AE37" s="221" t="s">
        <v>66</v>
      </c>
      <c r="AF37" s="222" t="s">
        <v>66</v>
      </c>
      <c r="AG37" s="222" t="s">
        <v>525</v>
      </c>
      <c r="AH37" s="222" t="s">
        <v>39</v>
      </c>
      <c r="AI37" s="222">
        <v>1253</v>
      </c>
      <c r="AJ37" s="222" t="s">
        <v>66</v>
      </c>
      <c r="AK37" s="222" t="s">
        <v>39</v>
      </c>
      <c r="AL37" s="222">
        <v>1117.2</v>
      </c>
      <c r="AM37" s="222" t="s">
        <v>75</v>
      </c>
      <c r="AN37" s="222" t="s">
        <v>66</v>
      </c>
      <c r="AO37" s="222" t="s">
        <v>111</v>
      </c>
      <c r="AP37" s="222" t="s">
        <v>42</v>
      </c>
      <c r="AQ37" s="222" t="s">
        <v>68</v>
      </c>
      <c r="AR37" s="222">
        <v>931.2</v>
      </c>
      <c r="AS37" s="222" t="s">
        <v>66</v>
      </c>
      <c r="AT37" s="221" t="s">
        <v>482</v>
      </c>
      <c r="AU37" s="222">
        <v>82</v>
      </c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5"/>
      <c r="BW37" s="225"/>
      <c r="BX37" s="225"/>
      <c r="IG37" s="204"/>
      <c r="IH37" s="204"/>
      <c r="II37" s="204"/>
      <c r="IJ37" s="204"/>
      <c r="IK37" s="204"/>
      <c r="IL37" s="204"/>
      <c r="IM37" s="204"/>
      <c r="IN37" s="204"/>
      <c r="IO37" s="204"/>
      <c r="IP37" s="204"/>
      <c r="IQ37" s="204"/>
      <c r="IR37" s="204"/>
      <c r="IS37" s="204"/>
      <c r="IT37" s="204"/>
      <c r="IU37" s="204"/>
      <c r="IV37" s="204"/>
    </row>
    <row r="38" spans="1:256" s="226" customFormat="1" ht="18" customHeight="1" x14ac:dyDescent="0.25">
      <c r="A38" s="227">
        <f t="shared" si="0"/>
        <v>33</v>
      </c>
      <c r="B38" s="228" t="s">
        <v>526</v>
      </c>
      <c r="C38" s="221">
        <v>33</v>
      </c>
      <c r="D38" s="221">
        <v>33</v>
      </c>
      <c r="E38" s="229">
        <v>1967</v>
      </c>
      <c r="F38" s="222">
        <v>1992</v>
      </c>
      <c r="G38" s="222">
        <v>2</v>
      </c>
      <c r="H38" s="222">
        <v>2</v>
      </c>
      <c r="I38" s="222">
        <v>58</v>
      </c>
      <c r="J38" s="222">
        <v>947.3</v>
      </c>
      <c r="K38" s="223">
        <v>800.7</v>
      </c>
      <c r="L38" s="222">
        <v>800.7</v>
      </c>
      <c r="M38" s="222" t="s">
        <v>66</v>
      </c>
      <c r="N38" s="222" t="s">
        <v>480</v>
      </c>
      <c r="O38" s="222">
        <v>50</v>
      </c>
      <c r="P38" s="222" t="s">
        <v>66</v>
      </c>
      <c r="Q38" s="222" t="s">
        <v>480</v>
      </c>
      <c r="R38" s="230">
        <v>400</v>
      </c>
      <c r="S38" s="222" t="s">
        <v>66</v>
      </c>
      <c r="T38" s="222" t="s">
        <v>480</v>
      </c>
      <c r="U38" s="222" t="s">
        <v>66</v>
      </c>
      <c r="V38" s="222" t="s">
        <v>66</v>
      </c>
      <c r="W38" s="222" t="s">
        <v>480</v>
      </c>
      <c r="X38" s="222">
        <v>90</v>
      </c>
      <c r="Y38" s="222" t="s">
        <v>66</v>
      </c>
      <c r="Z38" s="222" t="s">
        <v>480</v>
      </c>
      <c r="AA38" s="222">
        <v>90</v>
      </c>
      <c r="AB38" s="222" t="s">
        <v>66</v>
      </c>
      <c r="AC38" s="222" t="s">
        <v>66</v>
      </c>
      <c r="AD38" s="222" t="s">
        <v>66</v>
      </c>
      <c r="AE38" s="221" t="s">
        <v>66</v>
      </c>
      <c r="AF38" s="222">
        <v>2015</v>
      </c>
      <c r="AG38" s="222" t="s">
        <v>481</v>
      </c>
      <c r="AH38" s="222" t="s">
        <v>39</v>
      </c>
      <c r="AI38" s="222">
        <v>882</v>
      </c>
      <c r="AJ38" s="222" t="s">
        <v>66</v>
      </c>
      <c r="AK38" s="222" t="s">
        <v>39</v>
      </c>
      <c r="AL38" s="222" t="s">
        <v>111</v>
      </c>
      <c r="AM38" s="222" t="s">
        <v>75</v>
      </c>
      <c r="AN38" s="222" t="s">
        <v>66</v>
      </c>
      <c r="AO38" s="222" t="s">
        <v>111</v>
      </c>
      <c r="AP38" s="222" t="s">
        <v>489</v>
      </c>
      <c r="AQ38" s="222" t="s">
        <v>68</v>
      </c>
      <c r="AR38" s="222">
        <v>430</v>
      </c>
      <c r="AS38" s="222" t="s">
        <v>66</v>
      </c>
      <c r="AT38" s="222" t="s">
        <v>116</v>
      </c>
      <c r="AU38" s="222">
        <v>78</v>
      </c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IG38" s="204"/>
      <c r="IH38" s="204"/>
      <c r="II38" s="204"/>
      <c r="IJ38" s="204"/>
      <c r="IK38" s="204"/>
      <c r="IL38" s="204"/>
      <c r="IM38" s="204"/>
      <c r="IN38" s="204"/>
      <c r="IO38" s="204"/>
      <c r="IP38" s="204"/>
      <c r="IQ38" s="204"/>
      <c r="IR38" s="204"/>
      <c r="IS38" s="204"/>
      <c r="IT38" s="204"/>
      <c r="IU38" s="204"/>
      <c r="IV38" s="204"/>
    </row>
    <row r="39" spans="1:256" s="226" customFormat="1" ht="18" customHeight="1" x14ac:dyDescent="0.25">
      <c r="A39" s="227">
        <f t="shared" si="0"/>
        <v>34</v>
      </c>
      <c r="B39" s="228" t="s">
        <v>527</v>
      </c>
      <c r="C39" s="221">
        <v>70</v>
      </c>
      <c r="D39" s="221">
        <v>70</v>
      </c>
      <c r="E39" s="229">
        <v>1975</v>
      </c>
      <c r="F39" s="222">
        <v>1992</v>
      </c>
      <c r="G39" s="222">
        <v>5</v>
      </c>
      <c r="H39" s="222">
        <v>4</v>
      </c>
      <c r="I39" s="222">
        <v>141</v>
      </c>
      <c r="J39" s="222">
        <v>4247.2</v>
      </c>
      <c r="K39" s="223">
        <v>3321.8</v>
      </c>
      <c r="L39" s="223">
        <v>3321.8</v>
      </c>
      <c r="M39" s="222" t="s">
        <v>66</v>
      </c>
      <c r="N39" s="222" t="s">
        <v>480</v>
      </c>
      <c r="O39" s="222">
        <v>380</v>
      </c>
      <c r="P39" s="222" t="s">
        <v>66</v>
      </c>
      <c r="Q39" s="222" t="s">
        <v>480</v>
      </c>
      <c r="R39" s="230">
        <f>U39*3</f>
        <v>1920</v>
      </c>
      <c r="S39" s="222" t="s">
        <v>66</v>
      </c>
      <c r="T39" s="222" t="s">
        <v>480</v>
      </c>
      <c r="U39" s="222">
        <v>640</v>
      </c>
      <c r="V39" s="222" t="s">
        <v>66</v>
      </c>
      <c r="W39" s="222" t="s">
        <v>480</v>
      </c>
      <c r="X39" s="222">
        <v>420</v>
      </c>
      <c r="Y39" s="222" t="s">
        <v>66</v>
      </c>
      <c r="Z39" s="222" t="s">
        <v>480</v>
      </c>
      <c r="AA39" s="222">
        <v>420</v>
      </c>
      <c r="AB39" s="222" t="s">
        <v>66</v>
      </c>
      <c r="AC39" s="222" t="s">
        <v>66</v>
      </c>
      <c r="AD39" s="222" t="s">
        <v>66</v>
      </c>
      <c r="AE39" s="221" t="s">
        <v>66</v>
      </c>
      <c r="AF39" s="222">
        <v>2015</v>
      </c>
      <c r="AG39" s="222" t="s">
        <v>521</v>
      </c>
      <c r="AH39" s="222" t="s">
        <v>39</v>
      </c>
      <c r="AI39" s="222">
        <v>1100</v>
      </c>
      <c r="AJ39" s="222" t="s">
        <v>66</v>
      </c>
      <c r="AK39" s="222" t="s">
        <v>39</v>
      </c>
      <c r="AL39" s="222">
        <v>905</v>
      </c>
      <c r="AM39" s="222" t="s">
        <v>75</v>
      </c>
      <c r="AN39" s="222" t="s">
        <v>66</v>
      </c>
      <c r="AO39" s="222" t="s">
        <v>111</v>
      </c>
      <c r="AP39" s="222" t="s">
        <v>339</v>
      </c>
      <c r="AQ39" s="222" t="s">
        <v>68</v>
      </c>
      <c r="AR39" s="222">
        <v>1830</v>
      </c>
      <c r="AS39" s="222" t="s">
        <v>66</v>
      </c>
      <c r="AT39" s="222" t="s">
        <v>116</v>
      </c>
      <c r="AU39" s="222">
        <v>84</v>
      </c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25"/>
      <c r="BX39" s="225"/>
      <c r="IG39" s="204"/>
      <c r="IH39" s="204"/>
      <c r="II39" s="204"/>
      <c r="IJ39" s="204"/>
      <c r="IK39" s="204"/>
      <c r="IL39" s="204"/>
      <c r="IM39" s="204"/>
      <c r="IN39" s="204"/>
      <c r="IO39" s="204"/>
      <c r="IP39" s="204"/>
      <c r="IQ39" s="204"/>
      <c r="IR39" s="204"/>
      <c r="IS39" s="204"/>
      <c r="IT39" s="204"/>
      <c r="IU39" s="204"/>
      <c r="IV39" s="204"/>
    </row>
    <row r="40" spans="1:256" s="226" customFormat="1" ht="18" customHeight="1" x14ac:dyDescent="0.25">
      <c r="A40" s="227">
        <f t="shared" si="0"/>
        <v>35</v>
      </c>
      <c r="B40" s="228" t="s">
        <v>528</v>
      </c>
      <c r="C40" s="221">
        <v>14</v>
      </c>
      <c r="D40" s="221">
        <v>14</v>
      </c>
      <c r="E40" s="229">
        <v>1953</v>
      </c>
      <c r="F40" s="222">
        <v>1992</v>
      </c>
      <c r="G40" s="222">
        <v>2</v>
      </c>
      <c r="H40" s="222">
        <v>1</v>
      </c>
      <c r="I40" s="222">
        <v>41</v>
      </c>
      <c r="J40" s="222">
        <v>527.5</v>
      </c>
      <c r="K40" s="223">
        <v>465.6</v>
      </c>
      <c r="L40" s="222">
        <v>465.6</v>
      </c>
      <c r="M40" s="222" t="s">
        <v>66</v>
      </c>
      <c r="N40" s="222" t="s">
        <v>480</v>
      </c>
      <c r="O40" s="222">
        <v>30</v>
      </c>
      <c r="P40" s="222" t="s">
        <v>66</v>
      </c>
      <c r="Q40" s="222" t="s">
        <v>480</v>
      </c>
      <c r="R40" s="230">
        <f>U40*3</f>
        <v>180</v>
      </c>
      <c r="S40" s="222" t="s">
        <v>66</v>
      </c>
      <c r="T40" s="222" t="s">
        <v>480</v>
      </c>
      <c r="U40" s="222">
        <v>60</v>
      </c>
      <c r="V40" s="222" t="s">
        <v>66</v>
      </c>
      <c r="W40" s="222" t="s">
        <v>480</v>
      </c>
      <c r="X40" s="222">
        <v>60</v>
      </c>
      <c r="Y40" s="222" t="s">
        <v>66</v>
      </c>
      <c r="Z40" s="222" t="s">
        <v>480</v>
      </c>
      <c r="AA40" s="222">
        <v>60</v>
      </c>
      <c r="AB40" s="222" t="s">
        <v>66</v>
      </c>
      <c r="AC40" s="222" t="s">
        <v>66</v>
      </c>
      <c r="AD40" s="222" t="s">
        <v>66</v>
      </c>
      <c r="AE40" s="221" t="s">
        <v>66</v>
      </c>
      <c r="AF40" s="222">
        <v>2002</v>
      </c>
      <c r="AG40" s="222" t="s">
        <v>134</v>
      </c>
      <c r="AH40" s="222" t="s">
        <v>39</v>
      </c>
      <c r="AI40" s="222">
        <v>480</v>
      </c>
      <c r="AJ40" s="222" t="s">
        <v>66</v>
      </c>
      <c r="AK40" s="222" t="s">
        <v>39</v>
      </c>
      <c r="AL40" s="222" t="s">
        <v>111</v>
      </c>
      <c r="AM40" s="222" t="s">
        <v>75</v>
      </c>
      <c r="AN40" s="222">
        <v>2002</v>
      </c>
      <c r="AO40" s="222" t="s">
        <v>111</v>
      </c>
      <c r="AP40" s="222" t="s">
        <v>489</v>
      </c>
      <c r="AQ40" s="222" t="s">
        <v>68</v>
      </c>
      <c r="AR40" s="222">
        <v>489</v>
      </c>
      <c r="AS40" s="222" t="s">
        <v>66</v>
      </c>
      <c r="AT40" s="222" t="s">
        <v>116</v>
      </c>
      <c r="AU40" s="222">
        <v>43</v>
      </c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3"/>
      <c r="BI40" s="233"/>
      <c r="BJ40" s="233"/>
      <c r="BK40" s="233"/>
      <c r="BL40" s="233"/>
      <c r="BM40" s="233"/>
      <c r="BN40" s="233"/>
      <c r="BO40" s="225"/>
      <c r="BP40" s="225"/>
      <c r="BQ40" s="225"/>
      <c r="BR40" s="225"/>
      <c r="BS40" s="225"/>
      <c r="BT40" s="225"/>
      <c r="BU40" s="225"/>
      <c r="BV40" s="225"/>
      <c r="BW40" s="225"/>
      <c r="BX40" s="225"/>
      <c r="IG40" s="204"/>
      <c r="IH40" s="204"/>
      <c r="II40" s="204"/>
      <c r="IJ40" s="204"/>
      <c r="IK40" s="204"/>
      <c r="IL40" s="204"/>
      <c r="IM40" s="204"/>
      <c r="IN40" s="204"/>
      <c r="IO40" s="204"/>
      <c r="IP40" s="204"/>
      <c r="IQ40" s="204"/>
      <c r="IR40" s="204"/>
      <c r="IS40" s="204"/>
      <c r="IT40" s="204"/>
      <c r="IU40" s="204"/>
      <c r="IV40" s="204"/>
    </row>
    <row r="41" spans="1:256" s="226" customFormat="1" ht="18" customHeight="1" x14ac:dyDescent="0.25">
      <c r="A41" s="227">
        <f t="shared" si="0"/>
        <v>36</v>
      </c>
      <c r="B41" s="228" t="s">
        <v>529</v>
      </c>
      <c r="C41" s="221">
        <v>72</v>
      </c>
      <c r="D41" s="221">
        <v>71</v>
      </c>
      <c r="E41" s="229">
        <v>1981</v>
      </c>
      <c r="F41" s="222">
        <v>1992</v>
      </c>
      <c r="G41" s="222">
        <v>5</v>
      </c>
      <c r="H41" s="222">
        <v>4</v>
      </c>
      <c r="I41" s="222">
        <v>160</v>
      </c>
      <c r="J41" s="222">
        <v>4353.2</v>
      </c>
      <c r="K41" s="223">
        <v>3345.4</v>
      </c>
      <c r="L41" s="222">
        <v>3295.9</v>
      </c>
      <c r="M41" s="222" t="s">
        <v>66</v>
      </c>
      <c r="N41" s="222" t="s">
        <v>480</v>
      </c>
      <c r="O41" s="222">
        <v>280</v>
      </c>
      <c r="P41" s="222" t="s">
        <v>66</v>
      </c>
      <c r="Q41" s="222" t="s">
        <v>480</v>
      </c>
      <c r="R41" s="230">
        <f>U41*3</f>
        <v>1050</v>
      </c>
      <c r="S41" s="222" t="s">
        <v>66</v>
      </c>
      <c r="T41" s="222" t="s">
        <v>480</v>
      </c>
      <c r="U41" s="222">
        <v>350</v>
      </c>
      <c r="V41" s="222" t="s">
        <v>66</v>
      </c>
      <c r="W41" s="222" t="s">
        <v>480</v>
      </c>
      <c r="X41" s="222">
        <v>242</v>
      </c>
      <c r="Y41" s="222" t="s">
        <v>66</v>
      </c>
      <c r="Z41" s="222" t="s">
        <v>480</v>
      </c>
      <c r="AA41" s="222">
        <v>242</v>
      </c>
      <c r="AB41" s="222" t="s">
        <v>66</v>
      </c>
      <c r="AC41" s="222" t="s">
        <v>66</v>
      </c>
      <c r="AD41" s="222" t="s">
        <v>66</v>
      </c>
      <c r="AE41" s="221" t="s">
        <v>66</v>
      </c>
      <c r="AF41" s="222">
        <v>2017</v>
      </c>
      <c r="AG41" s="222" t="s">
        <v>521</v>
      </c>
      <c r="AH41" s="222" t="s">
        <v>39</v>
      </c>
      <c r="AI41" s="222">
        <v>940</v>
      </c>
      <c r="AJ41" s="222" t="s">
        <v>66</v>
      </c>
      <c r="AK41" s="222" t="s">
        <v>39</v>
      </c>
      <c r="AL41" s="222">
        <v>960</v>
      </c>
      <c r="AM41" s="222" t="s">
        <v>75</v>
      </c>
      <c r="AN41" s="222" t="s">
        <v>66</v>
      </c>
      <c r="AO41" s="222" t="s">
        <v>497</v>
      </c>
      <c r="AP41" s="222" t="s">
        <v>530</v>
      </c>
      <c r="AQ41" s="222" t="s">
        <v>68</v>
      </c>
      <c r="AR41" s="222">
        <v>1818</v>
      </c>
      <c r="AS41" s="222" t="s">
        <v>66</v>
      </c>
      <c r="AT41" s="222" t="s">
        <v>116</v>
      </c>
      <c r="AU41" s="222">
        <v>85</v>
      </c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5"/>
      <c r="BI41" s="225"/>
      <c r="BJ41" s="225"/>
      <c r="BK41" s="225"/>
      <c r="BL41" s="225"/>
      <c r="BM41" s="225"/>
      <c r="BN41" s="225"/>
      <c r="BO41" s="225"/>
      <c r="BP41" s="225"/>
      <c r="BQ41" s="225"/>
      <c r="BR41" s="225"/>
      <c r="BS41" s="225"/>
      <c r="BT41" s="225"/>
      <c r="BU41" s="225"/>
      <c r="BV41" s="225"/>
      <c r="BW41" s="225"/>
      <c r="BX41" s="225"/>
      <c r="IG41" s="204"/>
      <c r="IH41" s="204"/>
      <c r="II41" s="204"/>
      <c r="IJ41" s="204"/>
      <c r="IK41" s="204"/>
      <c r="IL41" s="204"/>
      <c r="IM41" s="204"/>
      <c r="IN41" s="204"/>
      <c r="IO41" s="204"/>
      <c r="IP41" s="204"/>
      <c r="IQ41" s="204"/>
      <c r="IR41" s="204"/>
      <c r="IS41" s="204"/>
      <c r="IT41" s="204"/>
      <c r="IU41" s="204"/>
      <c r="IV41" s="204"/>
    </row>
    <row r="42" spans="1:256" s="226" customFormat="1" ht="18" customHeight="1" x14ac:dyDescent="0.25">
      <c r="A42" s="227">
        <f t="shared" si="0"/>
        <v>37</v>
      </c>
      <c r="B42" s="228" t="s">
        <v>531</v>
      </c>
      <c r="C42" s="221">
        <v>70</v>
      </c>
      <c r="D42" s="221">
        <v>70</v>
      </c>
      <c r="E42" s="229">
        <v>1983</v>
      </c>
      <c r="F42" s="222">
        <v>1992</v>
      </c>
      <c r="G42" s="222">
        <v>5</v>
      </c>
      <c r="H42" s="222">
        <v>4</v>
      </c>
      <c r="I42" s="222">
        <v>157</v>
      </c>
      <c r="J42" s="222">
        <v>4339.8999999999996</v>
      </c>
      <c r="K42" s="223">
        <v>3345.1</v>
      </c>
      <c r="L42" s="223">
        <v>3345.1</v>
      </c>
      <c r="M42" s="222" t="s">
        <v>66</v>
      </c>
      <c r="N42" s="222" t="s">
        <v>480</v>
      </c>
      <c r="O42" s="222">
        <v>280</v>
      </c>
      <c r="P42" s="222" t="s">
        <v>66</v>
      </c>
      <c r="Q42" s="222" t="s">
        <v>480</v>
      </c>
      <c r="R42" s="230">
        <f>U42*3</f>
        <v>1050</v>
      </c>
      <c r="S42" s="222" t="s">
        <v>66</v>
      </c>
      <c r="T42" s="222" t="s">
        <v>480</v>
      </c>
      <c r="U42" s="222">
        <v>350</v>
      </c>
      <c r="V42" s="222" t="s">
        <v>66</v>
      </c>
      <c r="W42" s="222" t="s">
        <v>480</v>
      </c>
      <c r="X42" s="222">
        <v>242</v>
      </c>
      <c r="Y42" s="222" t="s">
        <v>66</v>
      </c>
      <c r="Z42" s="222" t="s">
        <v>480</v>
      </c>
      <c r="AA42" s="222">
        <v>242</v>
      </c>
      <c r="AB42" s="222" t="s">
        <v>66</v>
      </c>
      <c r="AC42" s="222" t="s">
        <v>66</v>
      </c>
      <c r="AD42" s="222" t="s">
        <v>66</v>
      </c>
      <c r="AE42" s="221" t="s">
        <v>66</v>
      </c>
      <c r="AF42" s="222">
        <v>2017</v>
      </c>
      <c r="AG42" s="222" t="s">
        <v>493</v>
      </c>
      <c r="AH42" s="222" t="s">
        <v>39</v>
      </c>
      <c r="AI42" s="222">
        <v>940</v>
      </c>
      <c r="AJ42" s="222" t="s">
        <v>66</v>
      </c>
      <c r="AK42" s="222" t="s">
        <v>39</v>
      </c>
      <c r="AL42" s="222">
        <v>960</v>
      </c>
      <c r="AM42" s="222" t="s">
        <v>75</v>
      </c>
      <c r="AN42" s="222" t="s">
        <v>66</v>
      </c>
      <c r="AO42" s="222" t="s">
        <v>497</v>
      </c>
      <c r="AP42" s="222" t="s">
        <v>530</v>
      </c>
      <c r="AQ42" s="222" t="s">
        <v>68</v>
      </c>
      <c r="AR42" s="222">
        <v>1818</v>
      </c>
      <c r="AS42" s="222" t="s">
        <v>66</v>
      </c>
      <c r="AT42" s="222" t="s">
        <v>116</v>
      </c>
      <c r="AU42" s="222">
        <v>85</v>
      </c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3"/>
      <c r="BI42" s="233"/>
      <c r="BJ42" s="233"/>
      <c r="BK42" s="233"/>
      <c r="BL42" s="233"/>
      <c r="BM42" s="233"/>
      <c r="BN42" s="233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IG42" s="204"/>
      <c r="IH42" s="204"/>
      <c r="II42" s="204"/>
      <c r="IJ42" s="204"/>
      <c r="IK42" s="204"/>
      <c r="IL42" s="204"/>
      <c r="IM42" s="204"/>
      <c r="IN42" s="204"/>
      <c r="IO42" s="204"/>
      <c r="IP42" s="204"/>
      <c r="IQ42" s="204"/>
      <c r="IR42" s="204"/>
      <c r="IS42" s="204"/>
      <c r="IT42" s="204"/>
      <c r="IU42" s="204"/>
      <c r="IV42" s="204"/>
    </row>
    <row r="43" spans="1:256" s="226" customFormat="1" ht="18" customHeight="1" x14ac:dyDescent="0.25">
      <c r="A43" s="227">
        <f t="shared" si="0"/>
        <v>38</v>
      </c>
      <c r="B43" s="228" t="s">
        <v>532</v>
      </c>
      <c r="C43" s="221">
        <v>72</v>
      </c>
      <c r="D43" s="221">
        <v>71</v>
      </c>
      <c r="E43" s="229">
        <v>2011</v>
      </c>
      <c r="F43" s="222">
        <v>2011</v>
      </c>
      <c r="G43" s="222" t="s">
        <v>533</v>
      </c>
      <c r="H43" s="222">
        <v>3</v>
      </c>
      <c r="I43" s="222">
        <v>170</v>
      </c>
      <c r="J43" s="222">
        <v>3633.8</v>
      </c>
      <c r="K43" s="223">
        <v>3121.8</v>
      </c>
      <c r="L43" s="222">
        <v>3070</v>
      </c>
      <c r="M43" s="222" t="s">
        <v>66</v>
      </c>
      <c r="N43" s="222" t="s">
        <v>480</v>
      </c>
      <c r="O43" s="222">
        <v>2025</v>
      </c>
      <c r="P43" s="222" t="s">
        <v>66</v>
      </c>
      <c r="Q43" s="222" t="s">
        <v>480</v>
      </c>
      <c r="R43" s="222">
        <v>1352</v>
      </c>
      <c r="S43" s="222" t="s">
        <v>66</v>
      </c>
      <c r="T43" s="222" t="s">
        <v>480</v>
      </c>
      <c r="U43" s="222">
        <v>987</v>
      </c>
      <c r="V43" s="222" t="s">
        <v>66</v>
      </c>
      <c r="W43" s="222" t="s">
        <v>480</v>
      </c>
      <c r="X43" s="222">
        <v>796</v>
      </c>
      <c r="Y43" s="222" t="s">
        <v>66</v>
      </c>
      <c r="Z43" s="222" t="s">
        <v>480</v>
      </c>
      <c r="AA43" s="222">
        <v>820</v>
      </c>
      <c r="AB43" s="222" t="s">
        <v>66</v>
      </c>
      <c r="AC43" s="222" t="s">
        <v>66</v>
      </c>
      <c r="AD43" s="222" t="s">
        <v>66</v>
      </c>
      <c r="AE43" s="221" t="s">
        <v>66</v>
      </c>
      <c r="AF43" s="222" t="s">
        <v>66</v>
      </c>
      <c r="AG43" s="222" t="s">
        <v>534</v>
      </c>
      <c r="AH43" s="222" t="s">
        <v>39</v>
      </c>
      <c r="AI43" s="222">
        <v>1512</v>
      </c>
      <c r="AJ43" s="222" t="s">
        <v>66</v>
      </c>
      <c r="AK43" s="222" t="s">
        <v>39</v>
      </c>
      <c r="AL43" s="222">
        <v>841</v>
      </c>
      <c r="AM43" s="222" t="s">
        <v>75</v>
      </c>
      <c r="AN43" s="222" t="s">
        <v>66</v>
      </c>
      <c r="AO43" s="222" t="s">
        <v>497</v>
      </c>
      <c r="AP43" s="222" t="s">
        <v>489</v>
      </c>
      <c r="AQ43" s="222" t="s">
        <v>68</v>
      </c>
      <c r="AR43" s="222">
        <v>1830</v>
      </c>
      <c r="AS43" s="222" t="s">
        <v>66</v>
      </c>
      <c r="AT43" s="222" t="s">
        <v>116</v>
      </c>
      <c r="AU43" s="222">
        <v>272</v>
      </c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3"/>
      <c r="BI43" s="233"/>
      <c r="BJ43" s="233"/>
      <c r="BK43" s="233"/>
      <c r="BL43" s="233"/>
      <c r="BM43" s="233"/>
      <c r="BN43" s="233"/>
      <c r="BO43" s="225"/>
      <c r="BP43" s="225"/>
      <c r="BQ43" s="225"/>
      <c r="BR43" s="225"/>
      <c r="BS43" s="225"/>
      <c r="BT43" s="225"/>
      <c r="BU43" s="225"/>
      <c r="BV43" s="225"/>
      <c r="BW43" s="225"/>
      <c r="BX43" s="225"/>
      <c r="IG43" s="204"/>
      <c r="IH43" s="204"/>
      <c r="II43" s="204"/>
      <c r="IJ43" s="204"/>
      <c r="IK43" s="204"/>
      <c r="IL43" s="204"/>
      <c r="IM43" s="204"/>
      <c r="IN43" s="204"/>
      <c r="IO43" s="204"/>
      <c r="IP43" s="204"/>
      <c r="IQ43" s="204"/>
      <c r="IR43" s="204"/>
      <c r="IS43" s="204"/>
      <c r="IT43" s="204"/>
      <c r="IU43" s="204"/>
      <c r="IV43" s="204"/>
    </row>
    <row r="44" spans="1:256" s="226" customFormat="1" ht="18" customHeight="1" x14ac:dyDescent="0.25">
      <c r="A44" s="227">
        <f t="shared" si="0"/>
        <v>39</v>
      </c>
      <c r="B44" s="228" t="s">
        <v>535</v>
      </c>
      <c r="C44" s="221">
        <v>70</v>
      </c>
      <c r="D44" s="221">
        <v>69</v>
      </c>
      <c r="E44" s="229">
        <v>1979</v>
      </c>
      <c r="F44" s="222">
        <v>1992</v>
      </c>
      <c r="G44" s="222">
        <v>5</v>
      </c>
      <c r="H44" s="222">
        <v>4</v>
      </c>
      <c r="I44" s="222">
        <v>149</v>
      </c>
      <c r="J44" s="222">
        <v>4341.7</v>
      </c>
      <c r="K44" s="223">
        <v>3309.1</v>
      </c>
      <c r="L44" s="234">
        <v>3251.1</v>
      </c>
      <c r="M44" s="222" t="s">
        <v>66</v>
      </c>
      <c r="N44" s="222" t="s">
        <v>480</v>
      </c>
      <c r="O44" s="222">
        <v>280</v>
      </c>
      <c r="P44" s="222" t="s">
        <v>66</v>
      </c>
      <c r="Q44" s="222" t="s">
        <v>480</v>
      </c>
      <c r="R44" s="230">
        <f>U44*3</f>
        <v>1050</v>
      </c>
      <c r="S44" s="222">
        <v>2002</v>
      </c>
      <c r="T44" s="222" t="s">
        <v>480</v>
      </c>
      <c r="U44" s="222">
        <v>350</v>
      </c>
      <c r="V44" s="222">
        <v>2002</v>
      </c>
      <c r="W44" s="222" t="s">
        <v>480</v>
      </c>
      <c r="X44" s="222">
        <v>242</v>
      </c>
      <c r="Y44" s="222" t="s">
        <v>66</v>
      </c>
      <c r="Z44" s="222" t="s">
        <v>480</v>
      </c>
      <c r="AA44" s="222">
        <v>242</v>
      </c>
      <c r="AB44" s="222" t="s">
        <v>66</v>
      </c>
      <c r="AC44" s="222" t="s">
        <v>66</v>
      </c>
      <c r="AD44" s="222" t="s">
        <v>66</v>
      </c>
      <c r="AE44" s="221" t="s">
        <v>66</v>
      </c>
      <c r="AF44" s="222" t="s">
        <v>66</v>
      </c>
      <c r="AG44" s="222" t="s">
        <v>134</v>
      </c>
      <c r="AH44" s="222" t="s">
        <v>39</v>
      </c>
      <c r="AI44" s="222">
        <v>1004</v>
      </c>
      <c r="AJ44" s="222" t="s">
        <v>66</v>
      </c>
      <c r="AK44" s="222" t="s">
        <v>39</v>
      </c>
      <c r="AL44" s="222">
        <v>860</v>
      </c>
      <c r="AM44" s="222" t="s">
        <v>75</v>
      </c>
      <c r="AN44" s="222" t="s">
        <v>66</v>
      </c>
      <c r="AO44" s="222" t="s">
        <v>497</v>
      </c>
      <c r="AP44" s="222" t="s">
        <v>530</v>
      </c>
      <c r="AQ44" s="222" t="s">
        <v>68</v>
      </c>
      <c r="AR44" s="222">
        <v>1820</v>
      </c>
      <c r="AS44" s="222" t="s">
        <v>66</v>
      </c>
      <c r="AT44" s="222" t="s">
        <v>116</v>
      </c>
      <c r="AU44" s="222">
        <v>90</v>
      </c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5"/>
      <c r="BW44" s="225"/>
      <c r="BX44" s="225"/>
      <c r="IG44" s="204"/>
      <c r="IH44" s="204"/>
      <c r="II44" s="204"/>
      <c r="IJ44" s="204"/>
      <c r="IK44" s="204"/>
      <c r="IL44" s="204"/>
      <c r="IM44" s="204"/>
      <c r="IN44" s="204"/>
      <c r="IO44" s="204"/>
      <c r="IP44" s="204"/>
      <c r="IQ44" s="204"/>
      <c r="IR44" s="204"/>
      <c r="IS44" s="204"/>
      <c r="IT44" s="204"/>
      <c r="IU44" s="204"/>
      <c r="IV44" s="204"/>
    </row>
    <row r="45" spans="1:256" s="226" customFormat="1" ht="18" customHeight="1" x14ac:dyDescent="0.25">
      <c r="A45" s="227">
        <f t="shared" si="0"/>
        <v>40</v>
      </c>
      <c r="B45" s="228" t="s">
        <v>536</v>
      </c>
      <c r="C45" s="221">
        <v>66</v>
      </c>
      <c r="D45" s="221">
        <v>56</v>
      </c>
      <c r="E45" s="229">
        <v>1985</v>
      </c>
      <c r="F45" s="222">
        <v>1994</v>
      </c>
      <c r="G45" s="222">
        <v>6</v>
      </c>
      <c r="H45" s="222">
        <v>4</v>
      </c>
      <c r="I45" s="222">
        <v>133</v>
      </c>
      <c r="J45" s="222">
        <v>4455.8999999999996</v>
      </c>
      <c r="K45" s="223">
        <v>3989.9</v>
      </c>
      <c r="L45" s="222">
        <v>2589.3000000000002</v>
      </c>
      <c r="M45" s="222">
        <v>2009</v>
      </c>
      <c r="N45" s="222" t="s">
        <v>480</v>
      </c>
      <c r="O45" s="222">
        <v>2523</v>
      </c>
      <c r="P45" s="222">
        <v>2009</v>
      </c>
      <c r="Q45" s="222" t="s">
        <v>480</v>
      </c>
      <c r="R45" s="222">
        <v>946</v>
      </c>
      <c r="S45" s="222">
        <v>2009</v>
      </c>
      <c r="T45" s="222" t="s">
        <v>480</v>
      </c>
      <c r="U45" s="222">
        <v>650</v>
      </c>
      <c r="V45" s="222">
        <v>2009</v>
      </c>
      <c r="W45" s="222" t="s">
        <v>480</v>
      </c>
      <c r="X45" s="222">
        <v>260</v>
      </c>
      <c r="Y45" s="222">
        <v>2009</v>
      </c>
      <c r="Z45" s="222" t="s">
        <v>480</v>
      </c>
      <c r="AA45" s="222">
        <v>510</v>
      </c>
      <c r="AB45" s="222" t="s">
        <v>66</v>
      </c>
      <c r="AC45" s="222" t="s">
        <v>66</v>
      </c>
      <c r="AD45" s="222" t="s">
        <v>66</v>
      </c>
      <c r="AE45" s="221" t="s">
        <v>66</v>
      </c>
      <c r="AF45" s="222">
        <v>2009</v>
      </c>
      <c r="AG45" s="222" t="s">
        <v>525</v>
      </c>
      <c r="AH45" s="222" t="s">
        <v>39</v>
      </c>
      <c r="AI45" s="222">
        <v>3150</v>
      </c>
      <c r="AJ45" s="222" t="s">
        <v>66</v>
      </c>
      <c r="AK45" s="222" t="s">
        <v>39</v>
      </c>
      <c r="AL45" s="222" t="s">
        <v>111</v>
      </c>
      <c r="AM45" s="222" t="s">
        <v>75</v>
      </c>
      <c r="AN45" s="222">
        <v>2009</v>
      </c>
      <c r="AO45" s="222" t="s">
        <v>111</v>
      </c>
      <c r="AP45" s="222" t="s">
        <v>489</v>
      </c>
      <c r="AQ45" s="222" t="s">
        <v>68</v>
      </c>
      <c r="AR45" s="222">
        <v>2160</v>
      </c>
      <c r="AS45" s="222" t="s">
        <v>66</v>
      </c>
      <c r="AT45" s="222" t="s">
        <v>116</v>
      </c>
      <c r="AU45" s="222">
        <v>570.03</v>
      </c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IG45" s="204"/>
      <c r="IH45" s="204"/>
      <c r="II45" s="204"/>
      <c r="IJ45" s="204"/>
      <c r="IK45" s="204"/>
      <c r="IL45" s="204"/>
      <c r="IM45" s="204"/>
      <c r="IN45" s="204"/>
      <c r="IO45" s="204"/>
      <c r="IP45" s="204"/>
      <c r="IQ45" s="204"/>
      <c r="IR45" s="204"/>
      <c r="IS45" s="204"/>
      <c r="IT45" s="204"/>
      <c r="IU45" s="204"/>
      <c r="IV45" s="204"/>
    </row>
    <row r="46" spans="1:256" s="226" customFormat="1" ht="18" customHeight="1" x14ac:dyDescent="0.25">
      <c r="A46" s="227">
        <f t="shared" si="0"/>
        <v>41</v>
      </c>
      <c r="B46" s="228" t="s">
        <v>537</v>
      </c>
      <c r="C46" s="221">
        <v>68</v>
      </c>
      <c r="D46" s="221">
        <v>56</v>
      </c>
      <c r="E46" s="229">
        <v>1985</v>
      </c>
      <c r="F46" s="222">
        <v>1992</v>
      </c>
      <c r="G46" s="222">
        <v>6</v>
      </c>
      <c r="H46" s="222">
        <v>4</v>
      </c>
      <c r="I46" s="222">
        <v>138</v>
      </c>
      <c r="J46" s="222">
        <v>4162.3</v>
      </c>
      <c r="K46" s="223">
        <v>3852.7</v>
      </c>
      <c r="L46" s="222">
        <v>2629.1</v>
      </c>
      <c r="M46" s="222">
        <v>2012</v>
      </c>
      <c r="N46" s="222" t="s">
        <v>480</v>
      </c>
      <c r="O46" s="222">
        <v>2579</v>
      </c>
      <c r="P46" s="222">
        <v>2012</v>
      </c>
      <c r="Q46" s="222" t="s">
        <v>480</v>
      </c>
      <c r="R46" s="222">
        <v>962</v>
      </c>
      <c r="S46" s="222">
        <v>2012</v>
      </c>
      <c r="T46" s="222" t="s">
        <v>480</v>
      </c>
      <c r="U46" s="222">
        <v>682</v>
      </c>
      <c r="V46" s="222">
        <v>2012</v>
      </c>
      <c r="W46" s="222" t="s">
        <v>480</v>
      </c>
      <c r="X46" s="222">
        <v>252</v>
      </c>
      <c r="Y46" s="222">
        <v>2012</v>
      </c>
      <c r="Z46" s="222" t="s">
        <v>480</v>
      </c>
      <c r="AA46" s="222">
        <v>524</v>
      </c>
      <c r="AB46" s="222" t="s">
        <v>66</v>
      </c>
      <c r="AC46" s="222" t="s">
        <v>66</v>
      </c>
      <c r="AD46" s="222" t="s">
        <v>66</v>
      </c>
      <c r="AE46" s="221" t="s">
        <v>66</v>
      </c>
      <c r="AF46" s="222">
        <v>2012</v>
      </c>
      <c r="AG46" s="222" t="s">
        <v>493</v>
      </c>
      <c r="AH46" s="222" t="s">
        <v>39</v>
      </c>
      <c r="AI46" s="222">
        <v>952</v>
      </c>
      <c r="AJ46" s="222" t="s">
        <v>66</v>
      </c>
      <c r="AK46" s="222" t="s">
        <v>39</v>
      </c>
      <c r="AL46" s="222" t="s">
        <v>111</v>
      </c>
      <c r="AM46" s="222" t="s">
        <v>75</v>
      </c>
      <c r="AN46" s="222">
        <v>2012</v>
      </c>
      <c r="AO46" s="222" t="s">
        <v>485</v>
      </c>
      <c r="AP46" s="222" t="s">
        <v>489</v>
      </c>
      <c r="AQ46" s="222" t="s">
        <v>68</v>
      </c>
      <c r="AR46" s="222">
        <v>2160</v>
      </c>
      <c r="AS46" s="222" t="s">
        <v>66</v>
      </c>
      <c r="AT46" s="222" t="s">
        <v>116</v>
      </c>
      <c r="AU46" s="222">
        <v>566.46</v>
      </c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IG46" s="204"/>
      <c r="IH46" s="204"/>
      <c r="II46" s="204"/>
      <c r="IJ46" s="204"/>
      <c r="IK46" s="204"/>
      <c r="IL46" s="204"/>
      <c r="IM46" s="204"/>
      <c r="IN46" s="204"/>
      <c r="IO46" s="204"/>
      <c r="IP46" s="204"/>
      <c r="IQ46" s="204"/>
      <c r="IR46" s="204"/>
      <c r="IS46" s="204"/>
      <c r="IT46" s="204"/>
      <c r="IU46" s="204"/>
      <c r="IV46" s="204"/>
    </row>
    <row r="47" spans="1:256" s="226" customFormat="1" ht="18" customHeight="1" x14ac:dyDescent="0.25">
      <c r="A47" s="227">
        <f t="shared" si="0"/>
        <v>42</v>
      </c>
      <c r="B47" s="228" t="s">
        <v>538</v>
      </c>
      <c r="C47" s="221">
        <v>99</v>
      </c>
      <c r="D47" s="221">
        <v>96</v>
      </c>
      <c r="E47" s="229">
        <v>1967</v>
      </c>
      <c r="F47" s="222">
        <v>2000</v>
      </c>
      <c r="G47" s="222">
        <v>5</v>
      </c>
      <c r="H47" s="222">
        <v>6</v>
      </c>
      <c r="I47" s="222">
        <v>154</v>
      </c>
      <c r="J47" s="222">
        <v>4840.7</v>
      </c>
      <c r="K47" s="223">
        <v>3963</v>
      </c>
      <c r="L47" s="222">
        <v>3482.5</v>
      </c>
      <c r="M47" s="222" t="s">
        <v>66</v>
      </c>
      <c r="N47" s="222" t="s">
        <v>480</v>
      </c>
      <c r="O47" s="222">
        <v>1923</v>
      </c>
      <c r="P47" s="222" t="s">
        <v>66</v>
      </c>
      <c r="Q47" s="222" t="s">
        <v>480</v>
      </c>
      <c r="R47" s="222">
        <v>1900</v>
      </c>
      <c r="S47" s="222" t="s">
        <v>66</v>
      </c>
      <c r="T47" s="222" t="s">
        <v>480</v>
      </c>
      <c r="U47" s="222">
        <v>800</v>
      </c>
      <c r="V47" s="222" t="s">
        <v>66</v>
      </c>
      <c r="W47" s="222" t="s">
        <v>480</v>
      </c>
      <c r="X47" s="222">
        <v>400</v>
      </c>
      <c r="Y47" s="222" t="s">
        <v>66</v>
      </c>
      <c r="Z47" s="222" t="s">
        <v>480</v>
      </c>
      <c r="AA47" s="222">
        <v>622</v>
      </c>
      <c r="AB47" s="222" t="s">
        <v>66</v>
      </c>
      <c r="AC47" s="222" t="s">
        <v>480</v>
      </c>
      <c r="AD47" s="222">
        <v>583</v>
      </c>
      <c r="AE47" s="221" t="s">
        <v>66</v>
      </c>
      <c r="AF47" s="222">
        <v>2016</v>
      </c>
      <c r="AG47" s="222" t="s">
        <v>134</v>
      </c>
      <c r="AH47" s="222" t="s">
        <v>39</v>
      </c>
      <c r="AI47" s="222">
        <v>1820</v>
      </c>
      <c r="AJ47" s="222" t="s">
        <v>66</v>
      </c>
      <c r="AK47" s="222" t="s">
        <v>39</v>
      </c>
      <c r="AL47" s="222">
        <v>1200</v>
      </c>
      <c r="AM47" s="222" t="s">
        <v>75</v>
      </c>
      <c r="AN47" s="222" t="s">
        <v>66</v>
      </c>
      <c r="AO47" s="222" t="s">
        <v>111</v>
      </c>
      <c r="AP47" s="222" t="s">
        <v>489</v>
      </c>
      <c r="AQ47" s="222" t="s">
        <v>68</v>
      </c>
      <c r="AR47" s="222">
        <v>3814</v>
      </c>
      <c r="AS47" s="222" t="s">
        <v>66</v>
      </c>
      <c r="AT47" s="222" t="s">
        <v>116</v>
      </c>
      <c r="AU47" s="222">
        <v>177</v>
      </c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3"/>
      <c r="BI47" s="233"/>
      <c r="BJ47" s="233"/>
      <c r="BK47" s="233"/>
      <c r="BL47" s="233"/>
      <c r="BM47" s="233"/>
      <c r="BN47" s="233"/>
      <c r="BO47" s="225"/>
      <c r="BP47" s="225"/>
      <c r="BQ47" s="225"/>
      <c r="BR47" s="225"/>
      <c r="BS47" s="225"/>
      <c r="BT47" s="225"/>
      <c r="BU47" s="225"/>
      <c r="BV47" s="225"/>
      <c r="BW47" s="225"/>
      <c r="BX47" s="225"/>
      <c r="IG47" s="204"/>
      <c r="IH47" s="204"/>
      <c r="II47" s="204"/>
      <c r="IJ47" s="204"/>
      <c r="IK47" s="204"/>
      <c r="IL47" s="204"/>
      <c r="IM47" s="204"/>
      <c r="IN47" s="204"/>
      <c r="IO47" s="204"/>
      <c r="IP47" s="204"/>
      <c r="IQ47" s="204"/>
      <c r="IR47" s="204"/>
      <c r="IS47" s="204"/>
      <c r="IT47" s="204"/>
      <c r="IU47" s="204"/>
      <c r="IV47" s="204"/>
    </row>
    <row r="48" spans="1:256" s="226" customFormat="1" ht="18" customHeight="1" x14ac:dyDescent="0.25">
      <c r="A48" s="227">
        <f t="shared" si="0"/>
        <v>43</v>
      </c>
      <c r="B48" s="228" t="s">
        <v>539</v>
      </c>
      <c r="C48" s="221">
        <v>8</v>
      </c>
      <c r="D48" s="221">
        <v>7</v>
      </c>
      <c r="E48" s="229">
        <v>1953</v>
      </c>
      <c r="F48" s="222">
        <v>1992</v>
      </c>
      <c r="G48" s="222">
        <v>2</v>
      </c>
      <c r="H48" s="222">
        <v>1</v>
      </c>
      <c r="I48" s="222">
        <v>18</v>
      </c>
      <c r="J48" s="222">
        <v>532.6</v>
      </c>
      <c r="K48" s="223">
        <v>492</v>
      </c>
      <c r="L48" s="234">
        <v>416.7</v>
      </c>
      <c r="M48" s="222">
        <v>2009</v>
      </c>
      <c r="N48" s="222" t="s">
        <v>480</v>
      </c>
      <c r="O48" s="222">
        <v>50</v>
      </c>
      <c r="P48" s="222">
        <v>2009</v>
      </c>
      <c r="Q48" s="222" t="s">
        <v>480</v>
      </c>
      <c r="R48" s="230">
        <f>U48*3</f>
        <v>270</v>
      </c>
      <c r="S48" s="222">
        <v>2009</v>
      </c>
      <c r="T48" s="222" t="s">
        <v>480</v>
      </c>
      <c r="U48" s="222">
        <v>90</v>
      </c>
      <c r="V48" s="222">
        <v>2009</v>
      </c>
      <c r="W48" s="222" t="s">
        <v>480</v>
      </c>
      <c r="X48" s="222">
        <v>90</v>
      </c>
      <c r="Y48" s="222">
        <v>2009</v>
      </c>
      <c r="Z48" s="222" t="s">
        <v>480</v>
      </c>
      <c r="AA48" s="222">
        <v>90</v>
      </c>
      <c r="AB48" s="222" t="s">
        <v>66</v>
      </c>
      <c r="AC48" s="222" t="s">
        <v>66</v>
      </c>
      <c r="AD48" s="222" t="s">
        <v>66</v>
      </c>
      <c r="AE48" s="221" t="s">
        <v>66</v>
      </c>
      <c r="AF48" s="222">
        <v>2009</v>
      </c>
      <c r="AG48" s="222" t="s">
        <v>493</v>
      </c>
      <c r="AH48" s="222" t="s">
        <v>39</v>
      </c>
      <c r="AI48" s="222">
        <v>340</v>
      </c>
      <c r="AJ48" s="222" t="s">
        <v>66</v>
      </c>
      <c r="AK48" s="222" t="s">
        <v>39</v>
      </c>
      <c r="AL48" s="222" t="s">
        <v>111</v>
      </c>
      <c r="AM48" s="222" t="s">
        <v>75</v>
      </c>
      <c r="AN48" s="222">
        <v>2009</v>
      </c>
      <c r="AO48" s="222" t="s">
        <v>111</v>
      </c>
      <c r="AP48" s="222" t="s">
        <v>489</v>
      </c>
      <c r="AQ48" s="222" t="s">
        <v>68</v>
      </c>
      <c r="AR48" s="222">
        <v>250</v>
      </c>
      <c r="AS48" s="222" t="s">
        <v>66</v>
      </c>
      <c r="AT48" s="222" t="s">
        <v>116</v>
      </c>
      <c r="AU48" s="222">
        <v>31</v>
      </c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3"/>
      <c r="BI48" s="233"/>
      <c r="BJ48" s="233"/>
      <c r="BK48" s="233"/>
      <c r="BL48" s="233"/>
      <c r="BM48" s="233"/>
      <c r="BN48" s="233"/>
      <c r="BO48" s="225"/>
      <c r="BP48" s="225"/>
      <c r="BQ48" s="225"/>
      <c r="BR48" s="225"/>
      <c r="BS48" s="225"/>
      <c r="BT48" s="225"/>
      <c r="BU48" s="225"/>
      <c r="BV48" s="225"/>
      <c r="BW48" s="225"/>
      <c r="BX48" s="225"/>
      <c r="IG48" s="204"/>
      <c r="IH48" s="204"/>
      <c r="II48" s="204"/>
      <c r="IJ48" s="204"/>
      <c r="IK48" s="204"/>
      <c r="IL48" s="204"/>
      <c r="IM48" s="204"/>
      <c r="IN48" s="204"/>
      <c r="IO48" s="204"/>
      <c r="IP48" s="204"/>
      <c r="IQ48" s="204"/>
      <c r="IR48" s="204"/>
      <c r="IS48" s="204"/>
      <c r="IT48" s="204"/>
      <c r="IU48" s="204"/>
      <c r="IV48" s="204"/>
    </row>
    <row r="49" spans="1:256" s="226" customFormat="1" ht="18" customHeight="1" x14ac:dyDescent="0.25">
      <c r="A49" s="227">
        <f t="shared" si="0"/>
        <v>44</v>
      </c>
      <c r="B49" s="228" t="s">
        <v>540</v>
      </c>
      <c r="C49" s="221">
        <v>48</v>
      </c>
      <c r="D49" s="221">
        <v>47</v>
      </c>
      <c r="E49" s="229">
        <v>1970</v>
      </c>
      <c r="F49" s="222">
        <v>1992</v>
      </c>
      <c r="G49" s="222">
        <v>4</v>
      </c>
      <c r="H49" s="222">
        <v>3</v>
      </c>
      <c r="I49" s="222">
        <v>86</v>
      </c>
      <c r="J49" s="222">
        <v>2082.5</v>
      </c>
      <c r="K49" s="223">
        <v>1945.4</v>
      </c>
      <c r="L49" s="222">
        <v>1913.5</v>
      </c>
      <c r="M49" s="222">
        <v>2011</v>
      </c>
      <c r="N49" s="222" t="s">
        <v>480</v>
      </c>
      <c r="O49" s="222">
        <v>75</v>
      </c>
      <c r="P49" s="222">
        <v>2011</v>
      </c>
      <c r="Q49" s="222" t="s">
        <v>480</v>
      </c>
      <c r="R49" s="222">
        <v>1150</v>
      </c>
      <c r="S49" s="222">
        <v>2011</v>
      </c>
      <c r="T49" s="222" t="s">
        <v>480</v>
      </c>
      <c r="U49" s="222">
        <v>125</v>
      </c>
      <c r="V49" s="222">
        <v>2011</v>
      </c>
      <c r="W49" s="222" t="s">
        <v>480</v>
      </c>
      <c r="X49" s="222">
        <v>125</v>
      </c>
      <c r="Y49" s="222">
        <v>2011</v>
      </c>
      <c r="Z49" s="222" t="s">
        <v>480</v>
      </c>
      <c r="AA49" s="222">
        <v>125</v>
      </c>
      <c r="AB49" s="222" t="s">
        <v>66</v>
      </c>
      <c r="AC49" s="222" t="s">
        <v>66</v>
      </c>
      <c r="AD49" s="222" t="s">
        <v>66</v>
      </c>
      <c r="AE49" s="221" t="s">
        <v>66</v>
      </c>
      <c r="AF49" s="222">
        <v>2011</v>
      </c>
      <c r="AG49" s="222" t="s">
        <v>493</v>
      </c>
      <c r="AH49" s="222" t="s">
        <v>39</v>
      </c>
      <c r="AI49" s="222">
        <v>920</v>
      </c>
      <c r="AJ49" s="222" t="s">
        <v>66</v>
      </c>
      <c r="AK49" s="222" t="s">
        <v>39</v>
      </c>
      <c r="AL49" s="222" t="s">
        <v>111</v>
      </c>
      <c r="AM49" s="222" t="s">
        <v>75</v>
      </c>
      <c r="AN49" s="222">
        <v>2015</v>
      </c>
      <c r="AO49" s="222" t="s">
        <v>111</v>
      </c>
      <c r="AP49" s="222" t="s">
        <v>489</v>
      </c>
      <c r="AQ49" s="222" t="s">
        <v>68</v>
      </c>
      <c r="AR49" s="222">
        <v>1163</v>
      </c>
      <c r="AS49" s="222" t="s">
        <v>66</v>
      </c>
      <c r="AT49" s="222" t="s">
        <v>116</v>
      </c>
      <c r="AU49" s="222">
        <v>165</v>
      </c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3"/>
      <c r="BI49" s="233"/>
      <c r="BJ49" s="233"/>
      <c r="BK49" s="233"/>
      <c r="BL49" s="233"/>
      <c r="BM49" s="233"/>
      <c r="BN49" s="233"/>
      <c r="BO49" s="225"/>
      <c r="BP49" s="225"/>
      <c r="BQ49" s="225"/>
      <c r="BR49" s="225"/>
      <c r="BS49" s="225"/>
      <c r="BT49" s="225"/>
      <c r="BU49" s="225"/>
      <c r="BV49" s="225"/>
      <c r="BW49" s="225"/>
      <c r="BX49" s="225"/>
      <c r="IG49" s="204"/>
      <c r="IH49" s="204"/>
      <c r="II49" s="204"/>
      <c r="IJ49" s="204"/>
      <c r="IK49" s="204"/>
      <c r="IL49" s="204"/>
      <c r="IM49" s="204"/>
      <c r="IN49" s="204"/>
      <c r="IO49" s="204"/>
      <c r="IP49" s="204"/>
      <c r="IQ49" s="204"/>
      <c r="IR49" s="204"/>
      <c r="IS49" s="204"/>
      <c r="IT49" s="204"/>
      <c r="IU49" s="204"/>
      <c r="IV49" s="204"/>
    </row>
    <row r="50" spans="1:256" s="226" customFormat="1" ht="18" customHeight="1" x14ac:dyDescent="0.25">
      <c r="A50" s="227">
        <f t="shared" si="0"/>
        <v>45</v>
      </c>
      <c r="B50" s="228" t="s">
        <v>541</v>
      </c>
      <c r="C50" s="221">
        <v>12</v>
      </c>
      <c r="D50" s="221">
        <v>9</v>
      </c>
      <c r="E50" s="229">
        <v>1948</v>
      </c>
      <c r="F50" s="222">
        <v>1992</v>
      </c>
      <c r="G50" s="222">
        <v>2</v>
      </c>
      <c r="H50" s="222">
        <v>2</v>
      </c>
      <c r="I50" s="222">
        <v>16</v>
      </c>
      <c r="J50" s="222">
        <v>618.6</v>
      </c>
      <c r="K50" s="223">
        <v>573</v>
      </c>
      <c r="L50" s="222">
        <v>511.5</v>
      </c>
      <c r="M50" s="222">
        <v>2009</v>
      </c>
      <c r="N50" s="222" t="s">
        <v>480</v>
      </c>
      <c r="O50" s="222">
        <v>50</v>
      </c>
      <c r="P50" s="222">
        <v>2009</v>
      </c>
      <c r="Q50" s="222" t="s">
        <v>480</v>
      </c>
      <c r="R50" s="230">
        <f>U50*3</f>
        <v>270</v>
      </c>
      <c r="S50" s="222">
        <v>2009</v>
      </c>
      <c r="T50" s="222" t="s">
        <v>480</v>
      </c>
      <c r="U50" s="222">
        <v>90</v>
      </c>
      <c r="V50" s="222">
        <v>2009</v>
      </c>
      <c r="W50" s="222" t="s">
        <v>480</v>
      </c>
      <c r="X50" s="222">
        <v>90</v>
      </c>
      <c r="Y50" s="222">
        <v>2009</v>
      </c>
      <c r="Z50" s="222" t="s">
        <v>480</v>
      </c>
      <c r="AA50" s="222">
        <v>90</v>
      </c>
      <c r="AB50" s="222" t="s">
        <v>66</v>
      </c>
      <c r="AC50" s="222" t="s">
        <v>66</v>
      </c>
      <c r="AD50" s="222" t="s">
        <v>66</v>
      </c>
      <c r="AE50" s="221" t="s">
        <v>66</v>
      </c>
      <c r="AF50" s="222">
        <v>2009</v>
      </c>
      <c r="AG50" s="222" t="s">
        <v>493</v>
      </c>
      <c r="AH50" s="222" t="s">
        <v>39</v>
      </c>
      <c r="AI50" s="222">
        <v>570</v>
      </c>
      <c r="AJ50" s="222" t="s">
        <v>66</v>
      </c>
      <c r="AK50" s="222" t="s">
        <v>39</v>
      </c>
      <c r="AL50" s="222" t="s">
        <v>111</v>
      </c>
      <c r="AM50" s="222" t="s">
        <v>75</v>
      </c>
      <c r="AN50" s="222">
        <v>2009</v>
      </c>
      <c r="AO50" s="222" t="s">
        <v>111</v>
      </c>
      <c r="AP50" s="222" t="s">
        <v>489</v>
      </c>
      <c r="AQ50" s="222" t="s">
        <v>68</v>
      </c>
      <c r="AR50" s="222">
        <v>390</v>
      </c>
      <c r="AS50" s="222" t="s">
        <v>66</v>
      </c>
      <c r="AT50" s="222" t="s">
        <v>116</v>
      </c>
      <c r="AU50" s="222">
        <v>51</v>
      </c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IG50" s="204"/>
      <c r="IH50" s="204"/>
      <c r="II50" s="204"/>
      <c r="IJ50" s="204"/>
      <c r="IK50" s="204"/>
      <c r="IL50" s="204"/>
      <c r="IM50" s="204"/>
      <c r="IN50" s="204"/>
      <c r="IO50" s="204"/>
      <c r="IP50" s="204"/>
      <c r="IQ50" s="204"/>
      <c r="IR50" s="204"/>
      <c r="IS50" s="204"/>
      <c r="IT50" s="204"/>
      <c r="IU50" s="204"/>
      <c r="IV50" s="204"/>
    </row>
    <row r="51" spans="1:256" s="226" customFormat="1" ht="18" customHeight="1" x14ac:dyDescent="0.25">
      <c r="A51" s="227">
        <f t="shared" si="0"/>
        <v>46</v>
      </c>
      <c r="B51" s="228" t="s">
        <v>542</v>
      </c>
      <c r="C51" s="221">
        <v>65</v>
      </c>
      <c r="D51" s="221">
        <v>64</v>
      </c>
      <c r="E51" s="229">
        <v>1968</v>
      </c>
      <c r="F51" s="222">
        <v>1992</v>
      </c>
      <c r="G51" s="222">
        <v>5</v>
      </c>
      <c r="H51" s="222">
        <v>4</v>
      </c>
      <c r="I51" s="222">
        <v>98</v>
      </c>
      <c r="J51" s="222">
        <v>4018.8</v>
      </c>
      <c r="K51" s="223">
        <v>3124.9</v>
      </c>
      <c r="L51" s="222">
        <v>2458.1999999999998</v>
      </c>
      <c r="M51" s="222">
        <v>2010</v>
      </c>
      <c r="N51" s="222" t="s">
        <v>480</v>
      </c>
      <c r="O51" s="222">
        <v>230</v>
      </c>
      <c r="P51" s="222">
        <v>2010</v>
      </c>
      <c r="Q51" s="222" t="s">
        <v>480</v>
      </c>
      <c r="R51" s="230">
        <v>1620</v>
      </c>
      <c r="S51" s="222">
        <v>2010</v>
      </c>
      <c r="T51" s="222" t="s">
        <v>480</v>
      </c>
      <c r="U51" s="222">
        <v>540</v>
      </c>
      <c r="V51" s="222">
        <v>2010</v>
      </c>
      <c r="W51" s="222" t="s">
        <v>480</v>
      </c>
      <c r="X51" s="222">
        <v>370</v>
      </c>
      <c r="Y51" s="222">
        <v>2010</v>
      </c>
      <c r="Z51" s="222" t="s">
        <v>480</v>
      </c>
      <c r="AA51" s="222">
        <v>370</v>
      </c>
      <c r="AB51" s="222" t="s">
        <v>66</v>
      </c>
      <c r="AC51" s="222" t="s">
        <v>480</v>
      </c>
      <c r="AD51" s="222">
        <v>222</v>
      </c>
      <c r="AE51" s="221" t="s">
        <v>66</v>
      </c>
      <c r="AF51" s="222">
        <v>2010</v>
      </c>
      <c r="AG51" s="222" t="s">
        <v>493</v>
      </c>
      <c r="AH51" s="222" t="s">
        <v>39</v>
      </c>
      <c r="AI51" s="222">
        <v>1220</v>
      </c>
      <c r="AJ51" s="222" t="s">
        <v>66</v>
      </c>
      <c r="AK51" s="222" t="s">
        <v>39</v>
      </c>
      <c r="AL51" s="222">
        <v>763.2</v>
      </c>
      <c r="AM51" s="222" t="s">
        <v>75</v>
      </c>
      <c r="AN51" s="222">
        <v>2010</v>
      </c>
      <c r="AO51" s="222" t="s">
        <v>111</v>
      </c>
      <c r="AP51" s="222" t="s">
        <v>489</v>
      </c>
      <c r="AQ51" s="222" t="s">
        <v>68</v>
      </c>
      <c r="AR51" s="222">
        <v>1615</v>
      </c>
      <c r="AS51" s="222" t="s">
        <v>66</v>
      </c>
      <c r="AT51" s="222" t="s">
        <v>116</v>
      </c>
      <c r="AU51" s="222">
        <v>110</v>
      </c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5"/>
      <c r="BV51" s="225"/>
      <c r="BW51" s="225"/>
      <c r="BX51" s="225"/>
      <c r="IG51" s="204"/>
      <c r="IH51" s="204"/>
      <c r="II51" s="204"/>
      <c r="IJ51" s="204"/>
      <c r="IK51" s="204"/>
      <c r="IL51" s="204"/>
      <c r="IM51" s="204"/>
      <c r="IN51" s="204"/>
      <c r="IO51" s="204"/>
      <c r="IP51" s="204"/>
      <c r="IQ51" s="204"/>
      <c r="IR51" s="204"/>
      <c r="IS51" s="204"/>
      <c r="IT51" s="204"/>
      <c r="IU51" s="204"/>
      <c r="IV51" s="204"/>
    </row>
    <row r="52" spans="1:256" s="226" customFormat="1" ht="18" customHeight="1" x14ac:dyDescent="0.25">
      <c r="A52" s="227">
        <f t="shared" si="0"/>
        <v>47</v>
      </c>
      <c r="B52" s="228" t="s">
        <v>543</v>
      </c>
      <c r="C52" s="221">
        <v>168</v>
      </c>
      <c r="D52" s="221">
        <v>167</v>
      </c>
      <c r="E52" s="222" t="s">
        <v>544</v>
      </c>
      <c r="F52" s="222">
        <v>1992</v>
      </c>
      <c r="G52" s="222">
        <v>6</v>
      </c>
      <c r="H52" s="222">
        <v>14</v>
      </c>
      <c r="I52" s="222">
        <v>364</v>
      </c>
      <c r="J52" s="222">
        <v>12466.8</v>
      </c>
      <c r="K52" s="223">
        <v>9371</v>
      </c>
      <c r="L52" s="222">
        <v>8753.7000000000007</v>
      </c>
      <c r="M52" s="222" t="s">
        <v>66</v>
      </c>
      <c r="N52" s="222" t="s">
        <v>480</v>
      </c>
      <c r="O52" s="222">
        <v>480</v>
      </c>
      <c r="P52" s="222" t="s">
        <v>66</v>
      </c>
      <c r="Q52" s="222" t="s">
        <v>480</v>
      </c>
      <c r="R52" s="230">
        <f>U52*3</f>
        <v>3492</v>
      </c>
      <c r="S52" s="222" t="s">
        <v>66</v>
      </c>
      <c r="T52" s="222" t="s">
        <v>480</v>
      </c>
      <c r="U52" s="222">
        <v>1164</v>
      </c>
      <c r="V52" s="222" t="s">
        <v>66</v>
      </c>
      <c r="W52" s="222" t="s">
        <v>480</v>
      </c>
      <c r="X52" s="222">
        <v>642</v>
      </c>
      <c r="Y52" s="222" t="s">
        <v>66</v>
      </c>
      <c r="Z52" s="222" t="s">
        <v>480</v>
      </c>
      <c r="AA52" s="222">
        <v>1166</v>
      </c>
      <c r="AB52" s="222" t="s">
        <v>66</v>
      </c>
      <c r="AC52" s="222" t="s">
        <v>480</v>
      </c>
      <c r="AD52" s="222">
        <v>784</v>
      </c>
      <c r="AE52" s="221" t="s">
        <v>66</v>
      </c>
      <c r="AF52" s="222">
        <v>2015</v>
      </c>
      <c r="AG52" s="222" t="s">
        <v>545</v>
      </c>
      <c r="AH52" s="222" t="s">
        <v>39</v>
      </c>
      <c r="AI52" s="222">
        <v>3400</v>
      </c>
      <c r="AJ52" s="222" t="s">
        <v>66</v>
      </c>
      <c r="AK52" s="222" t="s">
        <v>39</v>
      </c>
      <c r="AL52" s="222">
        <v>1500</v>
      </c>
      <c r="AM52" s="222" t="s">
        <v>75</v>
      </c>
      <c r="AN52" s="222" t="s">
        <v>66</v>
      </c>
      <c r="AO52" s="222" t="s">
        <v>111</v>
      </c>
      <c r="AP52" s="222" t="s">
        <v>489</v>
      </c>
      <c r="AQ52" s="222" t="s">
        <v>68</v>
      </c>
      <c r="AR52" s="222">
        <v>5458</v>
      </c>
      <c r="AS52" s="222" t="s">
        <v>66</v>
      </c>
      <c r="AT52" s="222" t="s">
        <v>116</v>
      </c>
      <c r="AU52" s="222">
        <v>197</v>
      </c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5"/>
      <c r="BI52" s="225"/>
      <c r="BJ52" s="225"/>
      <c r="BK52" s="225"/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IG52" s="204"/>
      <c r="IH52" s="204"/>
      <c r="II52" s="204"/>
      <c r="IJ52" s="204"/>
      <c r="IK52" s="204"/>
      <c r="IL52" s="204"/>
      <c r="IM52" s="204"/>
      <c r="IN52" s="204"/>
      <c r="IO52" s="204"/>
      <c r="IP52" s="204"/>
      <c r="IQ52" s="204"/>
      <c r="IR52" s="204"/>
      <c r="IS52" s="204"/>
      <c r="IT52" s="204"/>
      <c r="IU52" s="204"/>
      <c r="IV52" s="204"/>
    </row>
    <row r="53" spans="1:256" s="226" customFormat="1" ht="18" customHeight="1" x14ac:dyDescent="0.25">
      <c r="A53" s="227">
        <f t="shared" si="0"/>
        <v>48</v>
      </c>
      <c r="B53" s="228" t="s">
        <v>546</v>
      </c>
      <c r="C53" s="221">
        <v>70</v>
      </c>
      <c r="D53" s="221">
        <v>70</v>
      </c>
      <c r="E53" s="229">
        <v>1969</v>
      </c>
      <c r="F53" s="222">
        <v>1992</v>
      </c>
      <c r="G53" s="222">
        <v>5</v>
      </c>
      <c r="H53" s="222">
        <v>4</v>
      </c>
      <c r="I53" s="222">
        <v>133</v>
      </c>
      <c r="J53" s="223">
        <v>3939.06</v>
      </c>
      <c r="K53" s="223">
        <v>3215.8</v>
      </c>
      <c r="L53" s="223">
        <v>2195.3000000000002</v>
      </c>
      <c r="M53" s="222">
        <v>2012</v>
      </c>
      <c r="N53" s="222" t="s">
        <v>480</v>
      </c>
      <c r="O53" s="222">
        <v>280</v>
      </c>
      <c r="P53" s="222">
        <v>2012</v>
      </c>
      <c r="Q53" s="222" t="s">
        <v>480</v>
      </c>
      <c r="R53" s="230">
        <f>U53*3</f>
        <v>1050</v>
      </c>
      <c r="S53" s="222">
        <v>2012</v>
      </c>
      <c r="T53" s="222" t="s">
        <v>480</v>
      </c>
      <c r="U53" s="222">
        <v>350</v>
      </c>
      <c r="V53" s="222">
        <v>2012</v>
      </c>
      <c r="W53" s="222" t="s">
        <v>480</v>
      </c>
      <c r="X53" s="222">
        <v>242</v>
      </c>
      <c r="Y53" s="222">
        <v>2012</v>
      </c>
      <c r="Z53" s="222" t="s">
        <v>480</v>
      </c>
      <c r="AA53" s="222">
        <v>242</v>
      </c>
      <c r="AB53" s="222" t="s">
        <v>66</v>
      </c>
      <c r="AC53" s="222" t="s">
        <v>480</v>
      </c>
      <c r="AD53" s="222">
        <v>222</v>
      </c>
      <c r="AE53" s="221" t="s">
        <v>66</v>
      </c>
      <c r="AF53" s="222">
        <v>2012</v>
      </c>
      <c r="AG53" s="222" t="s">
        <v>493</v>
      </c>
      <c r="AH53" s="222" t="s">
        <v>39</v>
      </c>
      <c r="AI53" s="222">
        <v>1240</v>
      </c>
      <c r="AJ53" s="222" t="s">
        <v>66</v>
      </c>
      <c r="AK53" s="222" t="s">
        <v>39</v>
      </c>
      <c r="AL53" s="222">
        <v>880</v>
      </c>
      <c r="AM53" s="222" t="s">
        <v>75</v>
      </c>
      <c r="AN53" s="222">
        <v>2012</v>
      </c>
      <c r="AO53" s="222" t="s">
        <v>111</v>
      </c>
      <c r="AP53" s="222" t="s">
        <v>489</v>
      </c>
      <c r="AQ53" s="222" t="s">
        <v>68</v>
      </c>
      <c r="AR53" s="222">
        <v>1769</v>
      </c>
      <c r="AS53" s="222" t="s">
        <v>66</v>
      </c>
      <c r="AT53" s="222" t="s">
        <v>116</v>
      </c>
      <c r="AU53" s="222">
        <v>112</v>
      </c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5"/>
      <c r="BU53" s="225"/>
      <c r="BV53" s="225"/>
      <c r="BW53" s="225"/>
      <c r="BX53" s="225"/>
      <c r="IG53" s="204"/>
      <c r="IH53" s="204"/>
      <c r="II53" s="204"/>
      <c r="IJ53" s="204"/>
      <c r="IK53" s="204"/>
      <c r="IL53" s="204"/>
      <c r="IM53" s="204"/>
      <c r="IN53" s="204"/>
      <c r="IO53" s="204"/>
      <c r="IP53" s="204"/>
      <c r="IQ53" s="204"/>
      <c r="IR53" s="204"/>
      <c r="IS53" s="204"/>
      <c r="IT53" s="204"/>
      <c r="IU53" s="204"/>
      <c r="IV53" s="204"/>
    </row>
    <row r="54" spans="1:256" s="226" customFormat="1" ht="18" customHeight="1" x14ac:dyDescent="0.25">
      <c r="A54" s="227">
        <f t="shared" si="0"/>
        <v>49</v>
      </c>
      <c r="B54" s="228" t="s">
        <v>547</v>
      </c>
      <c r="C54" s="237">
        <v>48</v>
      </c>
      <c r="D54" s="237">
        <v>45</v>
      </c>
      <c r="E54" s="229">
        <v>1971</v>
      </c>
      <c r="F54" s="222">
        <v>1992</v>
      </c>
      <c r="G54" s="222">
        <v>4</v>
      </c>
      <c r="H54" s="222">
        <v>3</v>
      </c>
      <c r="I54" s="222">
        <v>74</v>
      </c>
      <c r="J54" s="222">
        <v>2067.1</v>
      </c>
      <c r="K54" s="223">
        <v>1901.1</v>
      </c>
      <c r="L54" s="222">
        <v>1779.2</v>
      </c>
      <c r="M54" s="222">
        <v>2011</v>
      </c>
      <c r="N54" s="222" t="s">
        <v>480</v>
      </c>
      <c r="O54" s="222">
        <v>600</v>
      </c>
      <c r="P54" s="222">
        <v>2011</v>
      </c>
      <c r="Q54" s="222" t="s">
        <v>480</v>
      </c>
      <c r="R54" s="222">
        <v>400</v>
      </c>
      <c r="S54" s="222">
        <v>2011</v>
      </c>
      <c r="T54" s="222" t="s">
        <v>480</v>
      </c>
      <c r="U54" s="222">
        <v>400</v>
      </c>
      <c r="V54" s="222">
        <v>2011</v>
      </c>
      <c r="W54" s="222" t="s">
        <v>480</v>
      </c>
      <c r="X54" s="222">
        <v>400</v>
      </c>
      <c r="Y54" s="222">
        <v>2011</v>
      </c>
      <c r="Z54" s="222" t="s">
        <v>480</v>
      </c>
      <c r="AA54" s="222">
        <v>200</v>
      </c>
      <c r="AB54" s="222"/>
      <c r="AC54" s="222" t="s">
        <v>480</v>
      </c>
      <c r="AD54" s="222">
        <v>200</v>
      </c>
      <c r="AE54" s="221" t="s">
        <v>66</v>
      </c>
      <c r="AF54" s="222">
        <v>2011</v>
      </c>
      <c r="AG54" s="222" t="s">
        <v>493</v>
      </c>
      <c r="AH54" s="222" t="s">
        <v>39</v>
      </c>
      <c r="AI54" s="222">
        <v>907</v>
      </c>
      <c r="AJ54" s="222" t="s">
        <v>66</v>
      </c>
      <c r="AK54" s="222" t="s">
        <v>39</v>
      </c>
      <c r="AL54" s="222">
        <v>440</v>
      </c>
      <c r="AM54" s="222" t="s">
        <v>75</v>
      </c>
      <c r="AN54" s="222">
        <v>2011</v>
      </c>
      <c r="AO54" s="222" t="s">
        <v>111</v>
      </c>
      <c r="AP54" s="222" t="s">
        <v>489</v>
      </c>
      <c r="AQ54" s="222" t="s">
        <v>68</v>
      </c>
      <c r="AR54" s="222">
        <v>1080</v>
      </c>
      <c r="AS54" s="222">
        <v>2017</v>
      </c>
      <c r="AT54" s="222" t="s">
        <v>116</v>
      </c>
      <c r="AU54" s="222">
        <v>163</v>
      </c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IG54" s="204"/>
      <c r="IH54" s="204"/>
      <c r="II54" s="204"/>
      <c r="IJ54" s="204"/>
      <c r="IK54" s="204"/>
      <c r="IL54" s="204"/>
      <c r="IM54" s="204"/>
      <c r="IN54" s="204"/>
      <c r="IO54" s="204"/>
      <c r="IP54" s="204"/>
      <c r="IQ54" s="204"/>
      <c r="IR54" s="204"/>
      <c r="IS54" s="204"/>
      <c r="IT54" s="204"/>
      <c r="IU54" s="204"/>
      <c r="IV54" s="204"/>
    </row>
    <row r="55" spans="1:256" s="226" customFormat="1" ht="18" customHeight="1" x14ac:dyDescent="0.25">
      <c r="A55" s="227">
        <f t="shared" si="0"/>
        <v>50</v>
      </c>
      <c r="B55" s="228" t="s">
        <v>548</v>
      </c>
      <c r="C55" s="221">
        <v>20</v>
      </c>
      <c r="D55" s="221">
        <v>18</v>
      </c>
      <c r="E55" s="229">
        <v>1964</v>
      </c>
      <c r="F55" s="222">
        <v>1992</v>
      </c>
      <c r="G55" s="222">
        <v>3</v>
      </c>
      <c r="H55" s="222">
        <v>2</v>
      </c>
      <c r="I55" s="222">
        <v>29</v>
      </c>
      <c r="J55" s="222">
        <v>1488.5</v>
      </c>
      <c r="K55" s="223">
        <v>916.3</v>
      </c>
      <c r="L55" s="222">
        <v>641.9</v>
      </c>
      <c r="M55" s="222">
        <v>2009</v>
      </c>
      <c r="N55" s="222" t="s">
        <v>480</v>
      </c>
      <c r="O55" s="222">
        <v>50</v>
      </c>
      <c r="P55" s="222">
        <v>2009</v>
      </c>
      <c r="Q55" s="222" t="s">
        <v>480</v>
      </c>
      <c r="R55" s="230">
        <f>U55*3</f>
        <v>600</v>
      </c>
      <c r="S55" s="222">
        <v>2009</v>
      </c>
      <c r="T55" s="222" t="s">
        <v>480</v>
      </c>
      <c r="U55" s="222">
        <v>200</v>
      </c>
      <c r="V55" s="222">
        <v>2009</v>
      </c>
      <c r="W55" s="222" t="s">
        <v>480</v>
      </c>
      <c r="X55" s="222">
        <v>200</v>
      </c>
      <c r="Y55" s="222">
        <v>2009</v>
      </c>
      <c r="Z55" s="222" t="s">
        <v>480</v>
      </c>
      <c r="AA55" s="222">
        <v>200</v>
      </c>
      <c r="AB55" s="222" t="s">
        <v>66</v>
      </c>
      <c r="AC55" s="222" t="s">
        <v>480</v>
      </c>
      <c r="AD55" s="222">
        <v>150</v>
      </c>
      <c r="AE55" s="221" t="s">
        <v>66</v>
      </c>
      <c r="AF55" s="222">
        <v>2009</v>
      </c>
      <c r="AG55" s="222" t="s">
        <v>493</v>
      </c>
      <c r="AH55" s="222" t="s">
        <v>39</v>
      </c>
      <c r="AI55" s="222">
        <v>360</v>
      </c>
      <c r="AJ55" s="222" t="s">
        <v>66</v>
      </c>
      <c r="AK55" s="222" t="s">
        <v>39</v>
      </c>
      <c r="AL55" s="222" t="s">
        <v>111</v>
      </c>
      <c r="AM55" s="222" t="s">
        <v>75</v>
      </c>
      <c r="AN55" s="222">
        <v>2009</v>
      </c>
      <c r="AO55" s="222" t="s">
        <v>111</v>
      </c>
      <c r="AP55" s="222" t="s">
        <v>489</v>
      </c>
      <c r="AQ55" s="222" t="s">
        <v>68</v>
      </c>
      <c r="AR55" s="222">
        <v>540</v>
      </c>
      <c r="AS55" s="222" t="s">
        <v>66</v>
      </c>
      <c r="AT55" s="222" t="s">
        <v>116</v>
      </c>
      <c r="AU55" s="222">
        <v>32</v>
      </c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5"/>
      <c r="BI55" s="225"/>
      <c r="BJ55" s="225"/>
      <c r="BK55" s="225"/>
      <c r="BL55" s="225"/>
      <c r="BM55" s="225"/>
      <c r="BN55" s="225"/>
      <c r="BO55" s="225"/>
      <c r="BP55" s="225"/>
      <c r="BQ55" s="225"/>
      <c r="BR55" s="225"/>
      <c r="BS55" s="225"/>
      <c r="BT55" s="225"/>
      <c r="BU55" s="225"/>
      <c r="BV55" s="225"/>
      <c r="BW55" s="225"/>
      <c r="BX55" s="225"/>
      <c r="IG55" s="204"/>
      <c r="IH55" s="204"/>
      <c r="II55" s="204"/>
      <c r="IJ55" s="204"/>
      <c r="IK55" s="204"/>
      <c r="IL55" s="204"/>
      <c r="IM55" s="204"/>
      <c r="IN55" s="204"/>
      <c r="IO55" s="204"/>
      <c r="IP55" s="204"/>
      <c r="IQ55" s="204"/>
      <c r="IR55" s="204"/>
      <c r="IS55" s="204"/>
      <c r="IT55" s="204"/>
      <c r="IU55" s="204"/>
      <c r="IV55" s="204"/>
    </row>
    <row r="56" spans="1:256" s="226" customFormat="1" ht="18" customHeight="1" x14ac:dyDescent="0.25">
      <c r="A56" s="227">
        <f t="shared" si="0"/>
        <v>51</v>
      </c>
      <c r="B56" s="228" t="s">
        <v>549</v>
      </c>
      <c r="C56" s="221">
        <v>70</v>
      </c>
      <c r="D56" s="221">
        <v>70</v>
      </c>
      <c r="E56" s="229">
        <v>1976</v>
      </c>
      <c r="F56" s="222">
        <v>1992</v>
      </c>
      <c r="G56" s="222">
        <v>5</v>
      </c>
      <c r="H56" s="222">
        <v>4</v>
      </c>
      <c r="I56" s="222">
        <v>147</v>
      </c>
      <c r="J56" s="222">
        <v>4216.6000000000004</v>
      </c>
      <c r="K56" s="223">
        <v>3277.8</v>
      </c>
      <c r="L56" s="223">
        <v>3277.8</v>
      </c>
      <c r="M56" s="222" t="s">
        <v>66</v>
      </c>
      <c r="N56" s="222" t="s">
        <v>480</v>
      </c>
      <c r="O56" s="222">
        <v>1232</v>
      </c>
      <c r="P56" s="222" t="s">
        <v>66</v>
      </c>
      <c r="Q56" s="222" t="s">
        <v>480</v>
      </c>
      <c r="R56" s="222">
        <v>1200</v>
      </c>
      <c r="S56" s="222" t="s">
        <v>66</v>
      </c>
      <c r="T56" s="222" t="s">
        <v>480</v>
      </c>
      <c r="U56" s="222">
        <v>700</v>
      </c>
      <c r="V56" s="222" t="s">
        <v>66</v>
      </c>
      <c r="W56" s="222" t="s">
        <v>480</v>
      </c>
      <c r="X56" s="222">
        <v>350</v>
      </c>
      <c r="Y56" s="222" t="s">
        <v>66</v>
      </c>
      <c r="Z56" s="222" t="s">
        <v>480</v>
      </c>
      <c r="AA56" s="222">
        <v>562</v>
      </c>
      <c r="AB56" s="222" t="s">
        <v>66</v>
      </c>
      <c r="AC56" s="222" t="s">
        <v>480</v>
      </c>
      <c r="AD56" s="222">
        <v>423</v>
      </c>
      <c r="AE56" s="221" t="s">
        <v>66</v>
      </c>
      <c r="AF56" s="222">
        <v>2016</v>
      </c>
      <c r="AG56" s="222" t="s">
        <v>134</v>
      </c>
      <c r="AH56" s="222" t="s">
        <v>39</v>
      </c>
      <c r="AI56" s="222">
        <v>1295</v>
      </c>
      <c r="AJ56" s="222" t="s">
        <v>66</v>
      </c>
      <c r="AK56" s="222" t="s">
        <v>39</v>
      </c>
      <c r="AL56" s="222">
        <v>760</v>
      </c>
      <c r="AM56" s="222" t="s">
        <v>75</v>
      </c>
      <c r="AN56" s="222" t="s">
        <v>66</v>
      </c>
      <c r="AO56" s="222" t="s">
        <v>111</v>
      </c>
      <c r="AP56" s="222" t="s">
        <v>489</v>
      </c>
      <c r="AQ56" s="222" t="s">
        <v>68</v>
      </c>
      <c r="AR56" s="222">
        <v>1860</v>
      </c>
      <c r="AS56" s="222" t="s">
        <v>66</v>
      </c>
      <c r="AT56" s="222" t="s">
        <v>116</v>
      </c>
      <c r="AU56" s="222">
        <v>110</v>
      </c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5"/>
      <c r="BI56" s="225"/>
      <c r="BJ56" s="225"/>
      <c r="BK56" s="225"/>
      <c r="BL56" s="225"/>
      <c r="BM56" s="225"/>
      <c r="BN56" s="225"/>
      <c r="BO56" s="225"/>
      <c r="BP56" s="225"/>
      <c r="BQ56" s="225"/>
      <c r="BR56" s="225"/>
      <c r="BS56" s="225"/>
      <c r="BT56" s="225"/>
      <c r="BU56" s="225"/>
      <c r="BV56" s="225"/>
      <c r="BW56" s="225"/>
      <c r="BX56" s="225"/>
      <c r="IG56" s="204"/>
      <c r="IH56" s="204"/>
      <c r="II56" s="204"/>
      <c r="IJ56" s="204"/>
      <c r="IK56" s="204"/>
      <c r="IL56" s="204"/>
      <c r="IM56" s="204"/>
      <c r="IN56" s="204"/>
      <c r="IO56" s="204"/>
      <c r="IP56" s="204"/>
      <c r="IQ56" s="204"/>
      <c r="IR56" s="204"/>
      <c r="IS56" s="204"/>
      <c r="IT56" s="204"/>
      <c r="IU56" s="204"/>
      <c r="IV56" s="204"/>
    </row>
    <row r="57" spans="1:256" s="226" customFormat="1" ht="18" customHeight="1" x14ac:dyDescent="0.25">
      <c r="A57" s="227">
        <f t="shared" si="0"/>
        <v>52</v>
      </c>
      <c r="B57" s="228" t="s">
        <v>550</v>
      </c>
      <c r="C57" s="221">
        <v>30</v>
      </c>
      <c r="D57" s="221">
        <v>27</v>
      </c>
      <c r="E57" s="229">
        <v>1964</v>
      </c>
      <c r="F57" s="222">
        <v>1993</v>
      </c>
      <c r="G57" s="222">
        <v>4</v>
      </c>
      <c r="H57" s="222">
        <v>2</v>
      </c>
      <c r="I57" s="222">
        <v>42</v>
      </c>
      <c r="J57" s="222">
        <v>1708.5</v>
      </c>
      <c r="K57" s="223">
        <v>1255.7</v>
      </c>
      <c r="L57" s="222">
        <v>1110.3</v>
      </c>
      <c r="M57" s="222">
        <v>2009</v>
      </c>
      <c r="N57" s="222" t="s">
        <v>480</v>
      </c>
      <c r="O57" s="222">
        <v>230</v>
      </c>
      <c r="P57" s="222">
        <v>2009</v>
      </c>
      <c r="Q57" s="222" t="s">
        <v>480</v>
      </c>
      <c r="R57" s="230">
        <f t="shared" ref="R57:R68" si="1">U57*3</f>
        <v>1620</v>
      </c>
      <c r="S57" s="222">
        <v>2009</v>
      </c>
      <c r="T57" s="222" t="s">
        <v>480</v>
      </c>
      <c r="U57" s="222">
        <v>540</v>
      </c>
      <c r="V57" s="222">
        <v>2009</v>
      </c>
      <c r="W57" s="222" t="s">
        <v>480</v>
      </c>
      <c r="X57" s="222">
        <v>370</v>
      </c>
      <c r="Y57" s="222">
        <v>2009</v>
      </c>
      <c r="Z57" s="222" t="s">
        <v>480</v>
      </c>
      <c r="AA57" s="222">
        <v>370</v>
      </c>
      <c r="AB57" s="222" t="s">
        <v>66</v>
      </c>
      <c r="AC57" s="222" t="s">
        <v>480</v>
      </c>
      <c r="AD57" s="222">
        <v>92</v>
      </c>
      <c r="AE57" s="221" t="s">
        <v>66</v>
      </c>
      <c r="AF57" s="222">
        <v>2009</v>
      </c>
      <c r="AG57" s="222" t="s">
        <v>134</v>
      </c>
      <c r="AH57" s="222" t="s">
        <v>39</v>
      </c>
      <c r="AI57" s="222">
        <v>520</v>
      </c>
      <c r="AJ57" s="222" t="s">
        <v>66</v>
      </c>
      <c r="AK57" s="222" t="s">
        <v>39</v>
      </c>
      <c r="AL57" s="222">
        <v>420</v>
      </c>
      <c r="AM57" s="222" t="s">
        <v>75</v>
      </c>
      <c r="AN57" s="222">
        <v>2009</v>
      </c>
      <c r="AO57" s="222" t="s">
        <v>111</v>
      </c>
      <c r="AP57" s="222" t="s">
        <v>489</v>
      </c>
      <c r="AQ57" s="222" t="s">
        <v>68</v>
      </c>
      <c r="AR57" s="222">
        <v>847</v>
      </c>
      <c r="AS57" s="222" t="s">
        <v>66</v>
      </c>
      <c r="AT57" s="222" t="s">
        <v>116</v>
      </c>
      <c r="AU57" s="222">
        <v>46</v>
      </c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5"/>
      <c r="BI57" s="225"/>
      <c r="BJ57" s="225"/>
      <c r="BK57" s="225"/>
      <c r="BL57" s="225"/>
      <c r="BM57" s="225"/>
      <c r="BN57" s="225"/>
      <c r="BO57" s="225"/>
      <c r="BP57" s="225"/>
      <c r="BQ57" s="225"/>
      <c r="BR57" s="225"/>
      <c r="BS57" s="225"/>
      <c r="BT57" s="225"/>
      <c r="BU57" s="225"/>
      <c r="BV57" s="225"/>
      <c r="BW57" s="225"/>
      <c r="BX57" s="225"/>
      <c r="IG57" s="204"/>
      <c r="IH57" s="204"/>
      <c r="II57" s="204"/>
      <c r="IJ57" s="204"/>
      <c r="IK57" s="204"/>
      <c r="IL57" s="204"/>
      <c r="IM57" s="204"/>
      <c r="IN57" s="204"/>
      <c r="IO57" s="204"/>
      <c r="IP57" s="204"/>
      <c r="IQ57" s="204"/>
      <c r="IR57" s="204"/>
      <c r="IS57" s="204"/>
      <c r="IT57" s="204"/>
      <c r="IU57" s="204"/>
      <c r="IV57" s="204"/>
    </row>
    <row r="58" spans="1:256" s="226" customFormat="1" ht="18" customHeight="1" x14ac:dyDescent="0.25">
      <c r="A58" s="227">
        <f t="shared" si="0"/>
        <v>53</v>
      </c>
      <c r="B58" s="228" t="s">
        <v>551</v>
      </c>
      <c r="C58" s="221">
        <v>70</v>
      </c>
      <c r="D58" s="221">
        <v>70</v>
      </c>
      <c r="E58" s="229">
        <v>1973</v>
      </c>
      <c r="F58" s="222">
        <v>1992</v>
      </c>
      <c r="G58" s="222">
        <v>5</v>
      </c>
      <c r="H58" s="222">
        <v>4</v>
      </c>
      <c r="I58" s="222">
        <v>141</v>
      </c>
      <c r="J58" s="222">
        <v>4049.8</v>
      </c>
      <c r="K58" s="223">
        <v>3102.1</v>
      </c>
      <c r="L58" s="222">
        <v>3102.1</v>
      </c>
      <c r="M58" s="222">
        <v>2009</v>
      </c>
      <c r="N58" s="222" t="s">
        <v>480</v>
      </c>
      <c r="O58" s="222">
        <v>320</v>
      </c>
      <c r="P58" s="222">
        <v>2009</v>
      </c>
      <c r="Q58" s="222" t="s">
        <v>480</v>
      </c>
      <c r="R58" s="230">
        <f t="shared" si="1"/>
        <v>1620</v>
      </c>
      <c r="S58" s="222">
        <v>2009</v>
      </c>
      <c r="T58" s="222" t="s">
        <v>480</v>
      </c>
      <c r="U58" s="222">
        <v>540</v>
      </c>
      <c r="V58" s="222">
        <v>2009</v>
      </c>
      <c r="W58" s="222" t="s">
        <v>480</v>
      </c>
      <c r="X58" s="222">
        <v>370</v>
      </c>
      <c r="Y58" s="222">
        <v>2009</v>
      </c>
      <c r="Z58" s="222" t="s">
        <v>480</v>
      </c>
      <c r="AA58" s="222">
        <v>370</v>
      </c>
      <c r="AB58" s="222" t="s">
        <v>66</v>
      </c>
      <c r="AC58" s="222" t="s">
        <v>480</v>
      </c>
      <c r="AD58" s="222">
        <v>222</v>
      </c>
      <c r="AE58" s="221" t="s">
        <v>66</v>
      </c>
      <c r="AF58" s="222">
        <v>2009</v>
      </c>
      <c r="AG58" s="222" t="s">
        <v>493</v>
      </c>
      <c r="AH58" s="222" t="s">
        <v>39</v>
      </c>
      <c r="AI58" s="222">
        <v>1240</v>
      </c>
      <c r="AJ58" s="222" t="s">
        <v>66</v>
      </c>
      <c r="AK58" s="222" t="s">
        <v>39</v>
      </c>
      <c r="AL58" s="222">
        <v>760</v>
      </c>
      <c r="AM58" s="222" t="s">
        <v>75</v>
      </c>
      <c r="AN58" s="222">
        <v>2009</v>
      </c>
      <c r="AO58" s="222" t="s">
        <v>111</v>
      </c>
      <c r="AP58" s="222" t="s">
        <v>489</v>
      </c>
      <c r="AQ58" s="222" t="s">
        <v>68</v>
      </c>
      <c r="AR58" s="222">
        <v>1840</v>
      </c>
      <c r="AS58" s="222" t="s">
        <v>66</v>
      </c>
      <c r="AT58" s="222" t="s">
        <v>116</v>
      </c>
      <c r="AU58" s="222">
        <v>112</v>
      </c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5"/>
      <c r="BI58" s="225"/>
      <c r="BJ58" s="225"/>
      <c r="BK58" s="225"/>
      <c r="BL58" s="225"/>
      <c r="BM58" s="225"/>
      <c r="BN58" s="225"/>
      <c r="BO58" s="225"/>
      <c r="BP58" s="225"/>
      <c r="BQ58" s="225"/>
      <c r="BR58" s="225"/>
      <c r="BS58" s="225"/>
      <c r="BT58" s="225"/>
      <c r="BU58" s="225"/>
      <c r="BV58" s="225"/>
      <c r="BW58" s="225"/>
      <c r="BX58" s="225"/>
      <c r="IG58" s="204"/>
      <c r="IH58" s="204"/>
      <c r="II58" s="204"/>
      <c r="IJ58" s="204"/>
      <c r="IK58" s="204"/>
      <c r="IL58" s="204"/>
      <c r="IM58" s="204"/>
      <c r="IN58" s="204"/>
      <c r="IO58" s="204"/>
      <c r="IP58" s="204"/>
      <c r="IQ58" s="204"/>
      <c r="IR58" s="204"/>
      <c r="IS58" s="204"/>
      <c r="IT58" s="204"/>
      <c r="IU58" s="204"/>
      <c r="IV58" s="204"/>
    </row>
    <row r="59" spans="1:256" s="226" customFormat="1" ht="18" customHeight="1" x14ac:dyDescent="0.25">
      <c r="A59" s="227">
        <f t="shared" si="0"/>
        <v>54</v>
      </c>
      <c r="B59" s="228" t="s">
        <v>552</v>
      </c>
      <c r="C59" s="221">
        <v>36</v>
      </c>
      <c r="D59" s="221">
        <v>33</v>
      </c>
      <c r="E59" s="229">
        <v>1963</v>
      </c>
      <c r="F59" s="222">
        <v>1992</v>
      </c>
      <c r="G59" s="222">
        <v>3</v>
      </c>
      <c r="H59" s="222">
        <v>3</v>
      </c>
      <c r="I59" s="222">
        <v>41</v>
      </c>
      <c r="J59" s="222">
        <v>1566.2</v>
      </c>
      <c r="K59" s="223">
        <v>1037.3</v>
      </c>
      <c r="L59" s="222">
        <v>969.8</v>
      </c>
      <c r="M59" s="222" t="s">
        <v>66</v>
      </c>
      <c r="N59" s="222" t="s">
        <v>480</v>
      </c>
      <c r="O59" s="222">
        <v>85</v>
      </c>
      <c r="P59" s="222" t="s">
        <v>66</v>
      </c>
      <c r="Q59" s="222" t="s">
        <v>480</v>
      </c>
      <c r="R59" s="230">
        <f t="shared" si="1"/>
        <v>450</v>
      </c>
      <c r="S59" s="222" t="s">
        <v>66</v>
      </c>
      <c r="T59" s="222" t="s">
        <v>480</v>
      </c>
      <c r="U59" s="222">
        <v>150</v>
      </c>
      <c r="V59" s="222" t="s">
        <v>66</v>
      </c>
      <c r="W59" s="222" t="s">
        <v>480</v>
      </c>
      <c r="X59" s="222">
        <v>150</v>
      </c>
      <c r="Y59" s="222" t="s">
        <v>66</v>
      </c>
      <c r="Z59" s="222" t="s">
        <v>480</v>
      </c>
      <c r="AA59" s="222">
        <v>150</v>
      </c>
      <c r="AB59" s="222" t="s">
        <v>66</v>
      </c>
      <c r="AC59" s="222" t="s">
        <v>480</v>
      </c>
      <c r="AD59" s="222">
        <v>153</v>
      </c>
      <c r="AE59" s="221" t="s">
        <v>66</v>
      </c>
      <c r="AF59" s="222">
        <v>2015</v>
      </c>
      <c r="AG59" s="222" t="s">
        <v>134</v>
      </c>
      <c r="AH59" s="222" t="s">
        <v>39</v>
      </c>
      <c r="AI59" s="222">
        <v>533</v>
      </c>
      <c r="AJ59" s="222" t="s">
        <v>66</v>
      </c>
      <c r="AK59" s="222" t="s">
        <v>39</v>
      </c>
      <c r="AL59" s="222">
        <v>400</v>
      </c>
      <c r="AM59" s="222" t="s">
        <v>75</v>
      </c>
      <c r="AN59" s="222" t="s">
        <v>66</v>
      </c>
      <c r="AO59" s="222" t="s">
        <v>111</v>
      </c>
      <c r="AP59" s="222" t="s">
        <v>489</v>
      </c>
      <c r="AQ59" s="222" t="s">
        <v>68</v>
      </c>
      <c r="AR59" s="222">
        <v>1815</v>
      </c>
      <c r="AS59" s="222" t="s">
        <v>66</v>
      </c>
      <c r="AT59" s="222" t="s">
        <v>116</v>
      </c>
      <c r="AU59" s="222">
        <v>47</v>
      </c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5"/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25"/>
      <c r="BT59" s="225"/>
      <c r="BU59" s="225"/>
      <c r="BV59" s="225"/>
      <c r="BW59" s="225"/>
      <c r="BX59" s="225"/>
      <c r="IG59" s="204"/>
      <c r="IH59" s="204"/>
      <c r="II59" s="204"/>
      <c r="IJ59" s="204"/>
      <c r="IK59" s="204"/>
      <c r="IL59" s="204"/>
      <c r="IM59" s="204"/>
      <c r="IN59" s="204"/>
      <c r="IO59" s="204"/>
      <c r="IP59" s="204"/>
      <c r="IQ59" s="204"/>
      <c r="IR59" s="204"/>
      <c r="IS59" s="204"/>
      <c r="IT59" s="204"/>
      <c r="IU59" s="204"/>
      <c r="IV59" s="204"/>
    </row>
    <row r="60" spans="1:256" s="226" customFormat="1" ht="18" customHeight="1" x14ac:dyDescent="0.25">
      <c r="A60" s="227">
        <f t="shared" si="0"/>
        <v>55</v>
      </c>
      <c r="B60" s="228" t="s">
        <v>553</v>
      </c>
      <c r="C60" s="221">
        <v>18</v>
      </c>
      <c r="D60" s="221">
        <v>17</v>
      </c>
      <c r="E60" s="229">
        <v>1935</v>
      </c>
      <c r="F60" s="222">
        <v>1992</v>
      </c>
      <c r="G60" s="222">
        <v>3</v>
      </c>
      <c r="H60" s="222">
        <v>3</v>
      </c>
      <c r="I60" s="222">
        <v>47</v>
      </c>
      <c r="J60" s="222">
        <v>1303.7</v>
      </c>
      <c r="K60" s="236">
        <v>1209.7</v>
      </c>
      <c r="L60" s="235">
        <v>1142.9000000000001</v>
      </c>
      <c r="M60" s="222">
        <v>2009</v>
      </c>
      <c r="N60" s="222" t="s">
        <v>480</v>
      </c>
      <c r="O60" s="222">
        <v>140</v>
      </c>
      <c r="P60" s="222">
        <v>2009</v>
      </c>
      <c r="Q60" s="222" t="s">
        <v>480</v>
      </c>
      <c r="R60" s="230">
        <f t="shared" si="1"/>
        <v>450</v>
      </c>
      <c r="S60" s="222">
        <v>2009</v>
      </c>
      <c r="T60" s="222" t="s">
        <v>480</v>
      </c>
      <c r="U60" s="222">
        <v>150</v>
      </c>
      <c r="V60" s="222">
        <v>2009</v>
      </c>
      <c r="W60" s="222" t="s">
        <v>480</v>
      </c>
      <c r="X60" s="222">
        <v>150</v>
      </c>
      <c r="Y60" s="222">
        <v>2009</v>
      </c>
      <c r="Z60" s="222" t="s">
        <v>480</v>
      </c>
      <c r="AA60" s="222">
        <v>150</v>
      </c>
      <c r="AB60" s="222" t="s">
        <v>66</v>
      </c>
      <c r="AC60" s="222" t="s">
        <v>480</v>
      </c>
      <c r="AD60" s="235">
        <v>200</v>
      </c>
      <c r="AE60" s="221" t="s">
        <v>66</v>
      </c>
      <c r="AF60" s="222">
        <v>2009</v>
      </c>
      <c r="AG60" s="222" t="s">
        <v>493</v>
      </c>
      <c r="AH60" s="222" t="s">
        <v>39</v>
      </c>
      <c r="AI60" s="222">
        <v>560</v>
      </c>
      <c r="AJ60" s="222" t="s">
        <v>66</v>
      </c>
      <c r="AK60" s="222" t="s">
        <v>39</v>
      </c>
      <c r="AL60" s="222" t="s">
        <v>111</v>
      </c>
      <c r="AM60" s="222" t="s">
        <v>75</v>
      </c>
      <c r="AN60" s="222">
        <v>2009</v>
      </c>
      <c r="AO60" s="222" t="s">
        <v>111</v>
      </c>
      <c r="AP60" s="222" t="s">
        <v>489</v>
      </c>
      <c r="AQ60" s="222" t="s">
        <v>68</v>
      </c>
      <c r="AR60" s="222">
        <v>1835</v>
      </c>
      <c r="AS60" s="222" t="s">
        <v>66</v>
      </c>
      <c r="AT60" s="222" t="s">
        <v>116</v>
      </c>
      <c r="AU60" s="222">
        <v>51</v>
      </c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5"/>
      <c r="BI60" s="225"/>
      <c r="BJ60" s="225"/>
      <c r="BK60" s="225"/>
      <c r="BL60" s="225"/>
      <c r="BM60" s="225"/>
      <c r="BN60" s="225"/>
      <c r="BO60" s="225"/>
      <c r="BP60" s="225"/>
      <c r="BQ60" s="225"/>
      <c r="BR60" s="225"/>
      <c r="BS60" s="225"/>
      <c r="BT60" s="225"/>
      <c r="BU60" s="225"/>
      <c r="BV60" s="225"/>
      <c r="BW60" s="225"/>
      <c r="BX60" s="225"/>
      <c r="IG60" s="204"/>
      <c r="IH60" s="204"/>
      <c r="II60" s="204"/>
      <c r="IJ60" s="204"/>
      <c r="IK60" s="204"/>
      <c r="IL60" s="204"/>
      <c r="IM60" s="204"/>
      <c r="IN60" s="204"/>
      <c r="IO60" s="204"/>
      <c r="IP60" s="204"/>
      <c r="IQ60" s="204"/>
      <c r="IR60" s="204"/>
      <c r="IS60" s="204"/>
      <c r="IT60" s="204"/>
      <c r="IU60" s="204"/>
      <c r="IV60" s="204"/>
    </row>
    <row r="61" spans="1:256" s="226" customFormat="1" ht="18" customHeight="1" x14ac:dyDescent="0.25">
      <c r="A61" s="227">
        <f t="shared" si="0"/>
        <v>56</v>
      </c>
      <c r="B61" s="228" t="s">
        <v>554</v>
      </c>
      <c r="C61" s="221">
        <v>22</v>
      </c>
      <c r="D61" s="221">
        <v>22</v>
      </c>
      <c r="E61" s="229">
        <v>2003</v>
      </c>
      <c r="F61" s="222">
        <v>2003</v>
      </c>
      <c r="G61" s="222">
        <v>5</v>
      </c>
      <c r="H61" s="222">
        <v>1</v>
      </c>
      <c r="I61" s="222">
        <v>35</v>
      </c>
      <c r="J61" s="222">
        <v>1752.6</v>
      </c>
      <c r="K61" s="223">
        <v>1342.3</v>
      </c>
      <c r="L61" s="222">
        <v>1342.3</v>
      </c>
      <c r="M61" s="222" t="s">
        <v>66</v>
      </c>
      <c r="N61" s="222" t="s">
        <v>480</v>
      </c>
      <c r="O61" s="222">
        <v>70</v>
      </c>
      <c r="P61" s="222" t="s">
        <v>66</v>
      </c>
      <c r="Q61" s="222" t="s">
        <v>480</v>
      </c>
      <c r="R61" s="230">
        <f t="shared" si="1"/>
        <v>450</v>
      </c>
      <c r="S61" s="222" t="s">
        <v>66</v>
      </c>
      <c r="T61" s="222" t="s">
        <v>480</v>
      </c>
      <c r="U61" s="222">
        <v>150</v>
      </c>
      <c r="V61" s="222" t="s">
        <v>66</v>
      </c>
      <c r="W61" s="222" t="s">
        <v>480</v>
      </c>
      <c r="X61" s="222">
        <v>150</v>
      </c>
      <c r="Y61" s="222" t="s">
        <v>66</v>
      </c>
      <c r="Z61" s="222" t="s">
        <v>480</v>
      </c>
      <c r="AA61" s="222">
        <v>150</v>
      </c>
      <c r="AB61" s="222" t="s">
        <v>66</v>
      </c>
      <c r="AC61" s="222" t="s">
        <v>66</v>
      </c>
      <c r="AD61" s="222" t="s">
        <v>66</v>
      </c>
      <c r="AE61" s="221" t="s">
        <v>66</v>
      </c>
      <c r="AF61" s="222" t="s">
        <v>66</v>
      </c>
      <c r="AG61" s="222" t="s">
        <v>510</v>
      </c>
      <c r="AH61" s="222" t="s">
        <v>39</v>
      </c>
      <c r="AI61" s="222">
        <v>545</v>
      </c>
      <c r="AJ61" s="222" t="s">
        <v>66</v>
      </c>
      <c r="AK61" s="222" t="s">
        <v>39</v>
      </c>
      <c r="AL61" s="222">
        <v>400</v>
      </c>
      <c r="AM61" s="222" t="s">
        <v>75</v>
      </c>
      <c r="AN61" s="222" t="s">
        <v>66</v>
      </c>
      <c r="AO61" s="222" t="s">
        <v>111</v>
      </c>
      <c r="AP61" s="222" t="s">
        <v>489</v>
      </c>
      <c r="AQ61" s="222" t="s">
        <v>68</v>
      </c>
      <c r="AR61" s="222">
        <v>910</v>
      </c>
      <c r="AS61" s="222" t="s">
        <v>66</v>
      </c>
      <c r="AT61" s="222" t="s">
        <v>116</v>
      </c>
      <c r="AU61" s="222">
        <v>49</v>
      </c>
      <c r="AV61" s="224"/>
      <c r="AW61" s="224"/>
      <c r="AX61" s="224"/>
      <c r="AY61" s="224"/>
      <c r="AZ61" s="224"/>
      <c r="BA61" s="224"/>
      <c r="BB61" s="224"/>
      <c r="BC61" s="224"/>
      <c r="BD61" s="224"/>
      <c r="BE61" s="224"/>
      <c r="BF61" s="224"/>
      <c r="BG61" s="224"/>
      <c r="BH61" s="225"/>
      <c r="BI61" s="225"/>
      <c r="BJ61" s="225"/>
      <c r="BK61" s="225"/>
      <c r="BL61" s="225"/>
      <c r="BM61" s="225"/>
      <c r="BN61" s="225"/>
      <c r="BO61" s="225"/>
      <c r="BP61" s="225"/>
      <c r="BQ61" s="225"/>
      <c r="BR61" s="225"/>
      <c r="BS61" s="225"/>
      <c r="BT61" s="225"/>
      <c r="BU61" s="225"/>
      <c r="BV61" s="225"/>
      <c r="BW61" s="225"/>
      <c r="BX61" s="225"/>
      <c r="IG61" s="204"/>
      <c r="IH61" s="204"/>
      <c r="II61" s="204"/>
      <c r="IJ61" s="204"/>
      <c r="IK61" s="204"/>
      <c r="IL61" s="204"/>
      <c r="IM61" s="204"/>
      <c r="IN61" s="204"/>
      <c r="IO61" s="204"/>
      <c r="IP61" s="204"/>
      <c r="IQ61" s="204"/>
      <c r="IR61" s="204"/>
      <c r="IS61" s="204"/>
      <c r="IT61" s="204"/>
      <c r="IU61" s="204"/>
      <c r="IV61" s="204"/>
    </row>
    <row r="62" spans="1:256" s="226" customFormat="1" ht="18" customHeight="1" x14ac:dyDescent="0.25">
      <c r="A62" s="227">
        <f t="shared" si="0"/>
        <v>57</v>
      </c>
      <c r="B62" s="228" t="s">
        <v>555</v>
      </c>
      <c r="C62" s="221">
        <v>54</v>
      </c>
      <c r="D62" s="221">
        <v>54</v>
      </c>
      <c r="E62" s="229">
        <v>1989</v>
      </c>
      <c r="F62" s="222">
        <v>1992</v>
      </c>
      <c r="G62" s="222">
        <v>5</v>
      </c>
      <c r="H62" s="222">
        <v>4</v>
      </c>
      <c r="I62" s="222">
        <v>119</v>
      </c>
      <c r="J62" s="222">
        <v>3557.4</v>
      </c>
      <c r="K62" s="223">
        <v>2614.6999999999998</v>
      </c>
      <c r="L62" s="222">
        <v>2614.6999999999998</v>
      </c>
      <c r="M62" s="222">
        <v>2009</v>
      </c>
      <c r="N62" s="222" t="s">
        <v>480</v>
      </c>
      <c r="O62" s="222">
        <v>320</v>
      </c>
      <c r="P62" s="222">
        <v>2009</v>
      </c>
      <c r="Q62" s="222" t="s">
        <v>480</v>
      </c>
      <c r="R62" s="230">
        <f t="shared" si="1"/>
        <v>1620</v>
      </c>
      <c r="S62" s="222">
        <v>2009</v>
      </c>
      <c r="T62" s="222" t="s">
        <v>480</v>
      </c>
      <c r="U62" s="222">
        <v>540</v>
      </c>
      <c r="V62" s="222">
        <v>2009</v>
      </c>
      <c r="W62" s="222" t="s">
        <v>480</v>
      </c>
      <c r="X62" s="222">
        <v>370</v>
      </c>
      <c r="Y62" s="222">
        <v>2009</v>
      </c>
      <c r="Z62" s="222" t="s">
        <v>480</v>
      </c>
      <c r="AA62" s="222">
        <v>370</v>
      </c>
      <c r="AB62" s="222" t="s">
        <v>66</v>
      </c>
      <c r="AC62" s="222" t="s">
        <v>66</v>
      </c>
      <c r="AD62" s="222" t="s">
        <v>66</v>
      </c>
      <c r="AE62" s="221" t="s">
        <v>66</v>
      </c>
      <c r="AF62" s="222">
        <v>2009</v>
      </c>
      <c r="AG62" s="222" t="s">
        <v>493</v>
      </c>
      <c r="AH62" s="222" t="s">
        <v>39</v>
      </c>
      <c r="AI62" s="222">
        <v>950</v>
      </c>
      <c r="AJ62" s="222" t="s">
        <v>66</v>
      </c>
      <c r="AK62" s="222" t="s">
        <v>39</v>
      </c>
      <c r="AL62" s="222">
        <v>720</v>
      </c>
      <c r="AM62" s="222" t="s">
        <v>75</v>
      </c>
      <c r="AN62" s="222">
        <v>2009</v>
      </c>
      <c r="AO62" s="222" t="s">
        <v>485</v>
      </c>
      <c r="AP62" s="222" t="s">
        <v>489</v>
      </c>
      <c r="AQ62" s="222" t="s">
        <v>68</v>
      </c>
      <c r="AR62" s="222">
        <v>1845</v>
      </c>
      <c r="AS62" s="222" t="s">
        <v>66</v>
      </c>
      <c r="AT62" s="222" t="s">
        <v>116</v>
      </c>
      <c r="AU62" s="222">
        <v>86</v>
      </c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5"/>
      <c r="BI62" s="225"/>
      <c r="BJ62" s="225"/>
      <c r="BK62" s="225"/>
      <c r="BL62" s="225"/>
      <c r="BM62" s="225"/>
      <c r="BN62" s="225"/>
      <c r="BO62" s="225"/>
      <c r="BP62" s="225"/>
      <c r="BQ62" s="225"/>
      <c r="BR62" s="225"/>
      <c r="BS62" s="225"/>
      <c r="BT62" s="225"/>
      <c r="BU62" s="225"/>
      <c r="BV62" s="225"/>
      <c r="BW62" s="225"/>
      <c r="BX62" s="225"/>
      <c r="IG62" s="204"/>
      <c r="IH62" s="204"/>
      <c r="II62" s="204"/>
      <c r="IJ62" s="204"/>
      <c r="IK62" s="204"/>
      <c r="IL62" s="204"/>
      <c r="IM62" s="204"/>
      <c r="IN62" s="204"/>
      <c r="IO62" s="204"/>
      <c r="IP62" s="204"/>
      <c r="IQ62" s="204"/>
      <c r="IR62" s="204"/>
      <c r="IS62" s="204"/>
      <c r="IT62" s="204"/>
      <c r="IU62" s="204"/>
      <c r="IV62" s="204"/>
    </row>
    <row r="63" spans="1:256" s="226" customFormat="1" ht="18" customHeight="1" x14ac:dyDescent="0.25">
      <c r="A63" s="227">
        <f t="shared" si="0"/>
        <v>58</v>
      </c>
      <c r="B63" s="228" t="s">
        <v>556</v>
      </c>
      <c r="C63" s="221">
        <v>69</v>
      </c>
      <c r="D63" s="221">
        <v>67</v>
      </c>
      <c r="E63" s="229">
        <v>1971</v>
      </c>
      <c r="F63" s="222">
        <v>1992</v>
      </c>
      <c r="G63" s="222">
        <v>5</v>
      </c>
      <c r="H63" s="222">
        <v>4</v>
      </c>
      <c r="I63" s="222">
        <v>144</v>
      </c>
      <c r="J63" s="222">
        <v>3976</v>
      </c>
      <c r="K63" s="223">
        <v>3105.9</v>
      </c>
      <c r="L63" s="222">
        <v>2927.2</v>
      </c>
      <c r="M63" s="222">
        <v>2009</v>
      </c>
      <c r="N63" s="222" t="s">
        <v>480</v>
      </c>
      <c r="O63" s="222">
        <v>320</v>
      </c>
      <c r="P63" s="222">
        <v>2009</v>
      </c>
      <c r="Q63" s="222" t="s">
        <v>480</v>
      </c>
      <c r="R63" s="230">
        <f t="shared" si="1"/>
        <v>1050</v>
      </c>
      <c r="S63" s="222">
        <v>2009</v>
      </c>
      <c r="T63" s="222" t="s">
        <v>480</v>
      </c>
      <c r="U63" s="222">
        <v>350</v>
      </c>
      <c r="V63" s="222">
        <v>2009</v>
      </c>
      <c r="W63" s="222" t="s">
        <v>480</v>
      </c>
      <c r="X63" s="222">
        <v>242</v>
      </c>
      <c r="Y63" s="222">
        <v>2009</v>
      </c>
      <c r="Z63" s="222" t="s">
        <v>480</v>
      </c>
      <c r="AA63" s="222">
        <v>242</v>
      </c>
      <c r="AB63" s="222" t="s">
        <v>66</v>
      </c>
      <c r="AC63" s="222" t="s">
        <v>480</v>
      </c>
      <c r="AD63" s="222">
        <v>222</v>
      </c>
      <c r="AE63" s="221" t="s">
        <v>66</v>
      </c>
      <c r="AF63" s="222">
        <v>2004</v>
      </c>
      <c r="AG63" s="222" t="s">
        <v>134</v>
      </c>
      <c r="AH63" s="222" t="s">
        <v>39</v>
      </c>
      <c r="AI63" s="222">
        <v>1240</v>
      </c>
      <c r="AJ63" s="222" t="s">
        <v>66</v>
      </c>
      <c r="AK63" s="222" t="s">
        <v>39</v>
      </c>
      <c r="AL63" s="222">
        <v>760</v>
      </c>
      <c r="AM63" s="222" t="s">
        <v>75</v>
      </c>
      <c r="AN63" s="222">
        <v>2009</v>
      </c>
      <c r="AO63" s="222" t="s">
        <v>111</v>
      </c>
      <c r="AP63" s="222" t="s">
        <v>489</v>
      </c>
      <c r="AQ63" s="222" t="s">
        <v>68</v>
      </c>
      <c r="AR63" s="222">
        <v>1818</v>
      </c>
      <c r="AS63" s="222" t="s">
        <v>66</v>
      </c>
      <c r="AT63" s="222" t="s">
        <v>116</v>
      </c>
      <c r="AU63" s="222">
        <v>112</v>
      </c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5"/>
      <c r="BI63" s="225"/>
      <c r="BJ63" s="225"/>
      <c r="BK63" s="225"/>
      <c r="BL63" s="225"/>
      <c r="BM63" s="225"/>
      <c r="BN63" s="225"/>
      <c r="BO63" s="225"/>
      <c r="BP63" s="225"/>
      <c r="BQ63" s="225"/>
      <c r="BR63" s="225"/>
      <c r="BS63" s="225"/>
      <c r="BT63" s="225"/>
      <c r="BU63" s="225"/>
      <c r="BV63" s="225"/>
      <c r="BW63" s="225"/>
      <c r="BX63" s="225"/>
      <c r="IG63" s="204"/>
      <c r="IH63" s="204"/>
      <c r="II63" s="204"/>
      <c r="IJ63" s="204"/>
      <c r="IK63" s="204"/>
      <c r="IL63" s="204"/>
      <c r="IM63" s="204"/>
      <c r="IN63" s="204"/>
      <c r="IO63" s="204"/>
      <c r="IP63" s="204"/>
      <c r="IQ63" s="204"/>
      <c r="IR63" s="204"/>
      <c r="IS63" s="204"/>
      <c r="IT63" s="204"/>
      <c r="IU63" s="204"/>
      <c r="IV63" s="204"/>
    </row>
    <row r="64" spans="1:256" s="226" customFormat="1" ht="18" customHeight="1" x14ac:dyDescent="0.25">
      <c r="A64" s="227">
        <f t="shared" si="0"/>
        <v>59</v>
      </c>
      <c r="B64" s="228" t="s">
        <v>557</v>
      </c>
      <c r="C64" s="221">
        <v>8</v>
      </c>
      <c r="D64" s="221">
        <v>8</v>
      </c>
      <c r="E64" s="229">
        <v>1953</v>
      </c>
      <c r="F64" s="222">
        <v>1992</v>
      </c>
      <c r="G64" s="222">
        <v>2</v>
      </c>
      <c r="H64" s="222">
        <v>1</v>
      </c>
      <c r="I64" s="222">
        <v>9</v>
      </c>
      <c r="J64" s="222">
        <v>426.6</v>
      </c>
      <c r="K64" s="223">
        <v>385.4</v>
      </c>
      <c r="L64" s="222">
        <v>385.4</v>
      </c>
      <c r="M64" s="222">
        <v>2009</v>
      </c>
      <c r="N64" s="222" t="s">
        <v>480</v>
      </c>
      <c r="O64" s="222">
        <v>50</v>
      </c>
      <c r="P64" s="222">
        <v>2009</v>
      </c>
      <c r="Q64" s="222" t="s">
        <v>480</v>
      </c>
      <c r="R64" s="230">
        <f t="shared" si="1"/>
        <v>270</v>
      </c>
      <c r="S64" s="222">
        <v>2009</v>
      </c>
      <c r="T64" s="222" t="s">
        <v>480</v>
      </c>
      <c r="U64" s="222">
        <v>90</v>
      </c>
      <c r="V64" s="222">
        <v>2009</v>
      </c>
      <c r="W64" s="222" t="s">
        <v>480</v>
      </c>
      <c r="X64" s="222">
        <v>90</v>
      </c>
      <c r="Y64" s="222">
        <v>2009</v>
      </c>
      <c r="Z64" s="222" t="s">
        <v>480</v>
      </c>
      <c r="AA64" s="222">
        <v>70</v>
      </c>
      <c r="AB64" s="222" t="s">
        <v>66</v>
      </c>
      <c r="AC64" s="222" t="s">
        <v>66</v>
      </c>
      <c r="AD64" s="222" t="s">
        <v>66</v>
      </c>
      <c r="AE64" s="221" t="s">
        <v>66</v>
      </c>
      <c r="AF64" s="222">
        <v>2009</v>
      </c>
      <c r="AG64" s="222" t="s">
        <v>491</v>
      </c>
      <c r="AH64" s="222" t="s">
        <v>39</v>
      </c>
      <c r="AI64" s="222">
        <v>320</v>
      </c>
      <c r="AJ64" s="222" t="s">
        <v>66</v>
      </c>
      <c r="AK64" s="222" t="s">
        <v>39</v>
      </c>
      <c r="AL64" s="222" t="s">
        <v>111</v>
      </c>
      <c r="AM64" s="222" t="s">
        <v>75</v>
      </c>
      <c r="AN64" s="222">
        <v>2009</v>
      </c>
      <c r="AO64" s="222" t="s">
        <v>111</v>
      </c>
      <c r="AP64" s="222" t="s">
        <v>489</v>
      </c>
      <c r="AQ64" s="222" t="s">
        <v>68</v>
      </c>
      <c r="AR64" s="222">
        <v>240</v>
      </c>
      <c r="AS64" s="222" t="s">
        <v>66</v>
      </c>
      <c r="AT64" s="222" t="s">
        <v>116</v>
      </c>
      <c r="AU64" s="222">
        <v>28</v>
      </c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5"/>
      <c r="BU64" s="225"/>
      <c r="BV64" s="225"/>
      <c r="BW64" s="225"/>
      <c r="BX64" s="225"/>
      <c r="IG64" s="204"/>
      <c r="IH64" s="204"/>
      <c r="II64" s="204"/>
      <c r="IJ64" s="204"/>
      <c r="IK64" s="204"/>
      <c r="IL64" s="204"/>
      <c r="IM64" s="204"/>
      <c r="IN64" s="204"/>
      <c r="IO64" s="204"/>
      <c r="IP64" s="204"/>
      <c r="IQ64" s="204"/>
      <c r="IR64" s="204"/>
      <c r="IS64" s="204"/>
      <c r="IT64" s="204"/>
      <c r="IU64" s="204"/>
      <c r="IV64" s="204"/>
    </row>
    <row r="65" spans="1:256" s="226" customFormat="1" ht="18" customHeight="1" x14ac:dyDescent="0.25">
      <c r="A65" s="227">
        <f t="shared" si="0"/>
        <v>60</v>
      </c>
      <c r="B65" s="228" t="s">
        <v>558</v>
      </c>
      <c r="C65" s="221">
        <v>96</v>
      </c>
      <c r="D65" s="221">
        <v>89</v>
      </c>
      <c r="E65" s="229">
        <v>1995</v>
      </c>
      <c r="F65" s="222">
        <v>1995</v>
      </c>
      <c r="G65" s="222">
        <v>5</v>
      </c>
      <c r="H65" s="222">
        <v>9</v>
      </c>
      <c r="I65" s="222">
        <v>215</v>
      </c>
      <c r="J65" s="222">
        <v>8084</v>
      </c>
      <c r="K65" s="223">
        <v>6902.5</v>
      </c>
      <c r="L65" s="222">
        <v>4802.6000000000004</v>
      </c>
      <c r="M65" s="222" t="s">
        <v>66</v>
      </c>
      <c r="N65" s="222" t="s">
        <v>480</v>
      </c>
      <c r="O65" s="222">
        <v>610</v>
      </c>
      <c r="P65" s="222" t="s">
        <v>66</v>
      </c>
      <c r="Q65" s="222" t="s">
        <v>480</v>
      </c>
      <c r="R65" s="230">
        <f t="shared" si="1"/>
        <v>3492</v>
      </c>
      <c r="S65" s="222" t="s">
        <v>66</v>
      </c>
      <c r="T65" s="222" t="s">
        <v>480</v>
      </c>
      <c r="U65" s="222">
        <v>1164</v>
      </c>
      <c r="V65" s="222" t="s">
        <v>66</v>
      </c>
      <c r="W65" s="222" t="s">
        <v>480</v>
      </c>
      <c r="X65" s="222">
        <v>642</v>
      </c>
      <c r="Y65" s="222" t="s">
        <v>66</v>
      </c>
      <c r="Z65" s="222" t="s">
        <v>480</v>
      </c>
      <c r="AA65" s="222">
        <v>1166</v>
      </c>
      <c r="AB65" s="222" t="s">
        <v>66</v>
      </c>
      <c r="AC65" s="222" t="s">
        <v>66</v>
      </c>
      <c r="AD65" s="222" t="s">
        <v>66</v>
      </c>
      <c r="AE65" s="221" t="s">
        <v>66</v>
      </c>
      <c r="AF65" s="222" t="s">
        <v>66</v>
      </c>
      <c r="AG65" s="222" t="s">
        <v>134</v>
      </c>
      <c r="AH65" s="222" t="s">
        <v>39</v>
      </c>
      <c r="AI65" s="222">
        <v>2540</v>
      </c>
      <c r="AJ65" s="222" t="s">
        <v>66</v>
      </c>
      <c r="AK65" s="222" t="s">
        <v>39</v>
      </c>
      <c r="AL65" s="222">
        <v>1820</v>
      </c>
      <c r="AM65" s="222" t="s">
        <v>75</v>
      </c>
      <c r="AN65" s="222" t="s">
        <v>66</v>
      </c>
      <c r="AO65" s="222" t="s">
        <v>111</v>
      </c>
      <c r="AP65" s="222" t="s">
        <v>489</v>
      </c>
      <c r="AQ65" s="222" t="s">
        <v>68</v>
      </c>
      <c r="AR65" s="222">
        <v>3945</v>
      </c>
      <c r="AS65" s="222" t="s">
        <v>66</v>
      </c>
      <c r="AT65" s="222" t="s">
        <v>116</v>
      </c>
      <c r="AU65" s="222">
        <v>228</v>
      </c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232"/>
      <c r="BG65" s="232"/>
      <c r="BH65" s="233"/>
      <c r="BI65" s="233"/>
      <c r="BJ65" s="233"/>
      <c r="BK65" s="233"/>
      <c r="BL65" s="233"/>
      <c r="BM65" s="233"/>
      <c r="BN65" s="233"/>
      <c r="BO65" s="225"/>
      <c r="BP65" s="225"/>
      <c r="BQ65" s="225"/>
      <c r="BR65" s="225"/>
      <c r="BS65" s="225"/>
      <c r="BT65" s="225"/>
      <c r="BU65" s="225"/>
      <c r="BV65" s="225"/>
      <c r="BW65" s="225"/>
      <c r="BX65" s="225"/>
      <c r="IG65" s="204"/>
      <c r="IH65" s="204"/>
      <c r="II65" s="204"/>
      <c r="IJ65" s="204"/>
      <c r="IK65" s="204"/>
      <c r="IL65" s="204"/>
      <c r="IM65" s="204"/>
      <c r="IN65" s="204"/>
      <c r="IO65" s="204"/>
      <c r="IP65" s="204"/>
      <c r="IQ65" s="204"/>
      <c r="IR65" s="204"/>
      <c r="IS65" s="204"/>
      <c r="IT65" s="204"/>
      <c r="IU65" s="204"/>
      <c r="IV65" s="204"/>
    </row>
    <row r="66" spans="1:256" s="226" customFormat="1" ht="18" customHeight="1" x14ac:dyDescent="0.25">
      <c r="A66" s="227">
        <f t="shared" si="0"/>
        <v>61</v>
      </c>
      <c r="B66" s="228" t="s">
        <v>559</v>
      </c>
      <c r="C66" s="221">
        <v>69</v>
      </c>
      <c r="D66" s="221">
        <v>64</v>
      </c>
      <c r="E66" s="229">
        <v>1967</v>
      </c>
      <c r="F66" s="222">
        <v>1992</v>
      </c>
      <c r="G66" s="222">
        <v>5</v>
      </c>
      <c r="H66" s="222">
        <v>4</v>
      </c>
      <c r="I66" s="222">
        <v>98</v>
      </c>
      <c r="J66" s="222">
        <v>4119.3999999999996</v>
      </c>
      <c r="K66" s="236">
        <v>3294.6</v>
      </c>
      <c r="L66" s="235">
        <v>2549.1999999999998</v>
      </c>
      <c r="M66" s="222">
        <v>2009</v>
      </c>
      <c r="N66" s="222" t="s">
        <v>480</v>
      </c>
      <c r="O66" s="222">
        <v>300</v>
      </c>
      <c r="P66" s="222">
        <v>2009</v>
      </c>
      <c r="Q66" s="222" t="s">
        <v>480</v>
      </c>
      <c r="R66" s="230">
        <f t="shared" si="1"/>
        <v>1035</v>
      </c>
      <c r="S66" s="222">
        <v>2009</v>
      </c>
      <c r="T66" s="222" t="s">
        <v>480</v>
      </c>
      <c r="U66" s="222">
        <v>345</v>
      </c>
      <c r="V66" s="222">
        <v>2009</v>
      </c>
      <c r="W66" s="222" t="s">
        <v>480</v>
      </c>
      <c r="X66" s="222">
        <v>250</v>
      </c>
      <c r="Y66" s="222">
        <v>2009</v>
      </c>
      <c r="Z66" s="222" t="s">
        <v>480</v>
      </c>
      <c r="AA66" s="222">
        <v>250</v>
      </c>
      <c r="AB66" s="222" t="s">
        <v>66</v>
      </c>
      <c r="AC66" s="222" t="s">
        <v>480</v>
      </c>
      <c r="AD66" s="235">
        <v>300</v>
      </c>
      <c r="AE66" s="221" t="s">
        <v>66</v>
      </c>
      <c r="AF66" s="222">
        <v>2009</v>
      </c>
      <c r="AG66" s="222" t="s">
        <v>493</v>
      </c>
      <c r="AH66" s="222" t="s">
        <v>39</v>
      </c>
      <c r="AI66" s="222">
        <v>1300</v>
      </c>
      <c r="AJ66" s="222" t="s">
        <v>66</v>
      </c>
      <c r="AK66" s="222" t="s">
        <v>39</v>
      </c>
      <c r="AL66" s="222">
        <v>890</v>
      </c>
      <c r="AM66" s="222" t="s">
        <v>75</v>
      </c>
      <c r="AN66" s="222">
        <v>2009</v>
      </c>
      <c r="AO66" s="222" t="s">
        <v>111</v>
      </c>
      <c r="AP66" s="222" t="s">
        <v>489</v>
      </c>
      <c r="AQ66" s="222" t="s">
        <v>68</v>
      </c>
      <c r="AR66" s="222">
        <v>1915</v>
      </c>
      <c r="AS66" s="222" t="s">
        <v>66</v>
      </c>
      <c r="AT66" s="222" t="s">
        <v>116</v>
      </c>
      <c r="AU66" s="222">
        <v>117</v>
      </c>
      <c r="AV66" s="224"/>
      <c r="AW66" s="224"/>
      <c r="AX66" s="224"/>
      <c r="AY66" s="224"/>
      <c r="AZ66" s="224"/>
      <c r="BA66" s="224"/>
      <c r="BB66" s="224"/>
      <c r="BC66" s="224"/>
      <c r="BD66" s="224"/>
      <c r="BE66" s="224"/>
      <c r="BF66" s="224"/>
      <c r="BG66" s="224"/>
      <c r="BH66" s="225"/>
      <c r="BI66" s="225"/>
      <c r="BJ66" s="225"/>
      <c r="BK66" s="225"/>
      <c r="BL66" s="225"/>
      <c r="BM66" s="225"/>
      <c r="BN66" s="225"/>
      <c r="BO66" s="225"/>
      <c r="BP66" s="225"/>
      <c r="BQ66" s="225"/>
      <c r="BR66" s="225"/>
      <c r="BS66" s="225"/>
      <c r="BT66" s="225"/>
      <c r="BU66" s="225"/>
      <c r="BV66" s="225"/>
      <c r="BW66" s="225"/>
      <c r="BX66" s="225"/>
      <c r="IG66" s="204"/>
      <c r="IH66" s="204"/>
      <c r="II66" s="204"/>
      <c r="IJ66" s="204"/>
      <c r="IK66" s="204"/>
      <c r="IL66" s="204"/>
      <c r="IM66" s="204"/>
      <c r="IN66" s="204"/>
      <c r="IO66" s="204"/>
      <c r="IP66" s="204"/>
      <c r="IQ66" s="204"/>
      <c r="IR66" s="204"/>
      <c r="IS66" s="204"/>
      <c r="IT66" s="204"/>
      <c r="IU66" s="204"/>
      <c r="IV66" s="204"/>
    </row>
    <row r="67" spans="1:256" s="226" customFormat="1" ht="18" customHeight="1" x14ac:dyDescent="0.25">
      <c r="A67" s="227">
        <f t="shared" si="0"/>
        <v>62</v>
      </c>
      <c r="B67" s="228" t="s">
        <v>560</v>
      </c>
      <c r="C67" s="221">
        <v>12</v>
      </c>
      <c r="D67" s="221">
        <v>12</v>
      </c>
      <c r="E67" s="229">
        <v>1964</v>
      </c>
      <c r="F67" s="222">
        <v>1992</v>
      </c>
      <c r="G67" s="222">
        <v>2</v>
      </c>
      <c r="H67" s="222">
        <v>3</v>
      </c>
      <c r="I67" s="222">
        <v>18</v>
      </c>
      <c r="J67" s="222">
        <v>591.1</v>
      </c>
      <c r="K67" s="223">
        <v>534</v>
      </c>
      <c r="L67" s="234">
        <v>534</v>
      </c>
      <c r="M67" s="222">
        <v>2009</v>
      </c>
      <c r="N67" s="222" t="s">
        <v>480</v>
      </c>
      <c r="O67" s="222">
        <v>65</v>
      </c>
      <c r="P67" s="222">
        <v>2009</v>
      </c>
      <c r="Q67" s="222" t="s">
        <v>480</v>
      </c>
      <c r="R67" s="230">
        <f t="shared" si="1"/>
        <v>450</v>
      </c>
      <c r="S67" s="222">
        <v>2009</v>
      </c>
      <c r="T67" s="222" t="s">
        <v>480</v>
      </c>
      <c r="U67" s="222">
        <v>150</v>
      </c>
      <c r="V67" s="222">
        <v>2009</v>
      </c>
      <c r="W67" s="222" t="s">
        <v>480</v>
      </c>
      <c r="X67" s="222">
        <v>150</v>
      </c>
      <c r="Y67" s="222">
        <v>2009</v>
      </c>
      <c r="Z67" s="222" t="s">
        <v>480</v>
      </c>
      <c r="AA67" s="222">
        <v>150</v>
      </c>
      <c r="AB67" s="222" t="s">
        <v>66</v>
      </c>
      <c r="AC67" s="222" t="s">
        <v>480</v>
      </c>
      <c r="AD67" s="222">
        <v>102</v>
      </c>
      <c r="AE67" s="221" t="s">
        <v>66</v>
      </c>
      <c r="AF67" s="222">
        <v>2009</v>
      </c>
      <c r="AG67" s="222" t="s">
        <v>493</v>
      </c>
      <c r="AH67" s="222" t="s">
        <v>39</v>
      </c>
      <c r="AI67" s="222">
        <v>572</v>
      </c>
      <c r="AJ67" s="222" t="s">
        <v>66</v>
      </c>
      <c r="AK67" s="222" t="s">
        <v>39</v>
      </c>
      <c r="AL67" s="222" t="s">
        <v>111</v>
      </c>
      <c r="AM67" s="222" t="s">
        <v>75</v>
      </c>
      <c r="AN67" s="222">
        <v>2009</v>
      </c>
      <c r="AO67" s="222" t="s">
        <v>111</v>
      </c>
      <c r="AP67" s="222" t="s">
        <v>489</v>
      </c>
      <c r="AQ67" s="222" t="s">
        <v>68</v>
      </c>
      <c r="AR67" s="222">
        <v>420</v>
      </c>
      <c r="AS67" s="222" t="s">
        <v>66</v>
      </c>
      <c r="AT67" s="222" t="s">
        <v>116</v>
      </c>
      <c r="AU67" s="222">
        <v>51</v>
      </c>
      <c r="AV67" s="232"/>
      <c r="AW67" s="232"/>
      <c r="AX67" s="232"/>
      <c r="AY67" s="232"/>
      <c r="AZ67" s="232"/>
      <c r="BA67" s="232"/>
      <c r="BB67" s="232"/>
      <c r="BC67" s="232"/>
      <c r="BD67" s="232"/>
      <c r="BE67" s="232"/>
      <c r="BF67" s="232"/>
      <c r="BG67" s="232"/>
      <c r="BH67" s="233"/>
      <c r="BI67" s="233"/>
      <c r="BJ67" s="233"/>
      <c r="BK67" s="233"/>
      <c r="BL67" s="233"/>
      <c r="BM67" s="233"/>
      <c r="BN67" s="233"/>
      <c r="BO67" s="225"/>
      <c r="BP67" s="225"/>
      <c r="BQ67" s="225"/>
      <c r="BR67" s="225"/>
      <c r="BS67" s="225"/>
      <c r="BT67" s="225"/>
      <c r="BU67" s="225"/>
      <c r="BV67" s="225"/>
      <c r="BW67" s="225"/>
      <c r="BX67" s="225"/>
      <c r="IG67" s="204"/>
      <c r="IH67" s="204"/>
      <c r="II67" s="204"/>
      <c r="IJ67" s="204"/>
      <c r="IK67" s="204"/>
      <c r="IL67" s="204"/>
      <c r="IM67" s="204"/>
      <c r="IN67" s="204"/>
      <c r="IO67" s="204"/>
      <c r="IP67" s="204"/>
      <c r="IQ67" s="204"/>
      <c r="IR67" s="204"/>
      <c r="IS67" s="204"/>
      <c r="IT67" s="204"/>
      <c r="IU67" s="204"/>
      <c r="IV67" s="204"/>
    </row>
    <row r="68" spans="1:256" s="226" customFormat="1" ht="23.25" customHeight="1" x14ac:dyDescent="0.25">
      <c r="A68" s="227">
        <f t="shared" si="0"/>
        <v>63</v>
      </c>
      <c r="B68" s="228" t="s">
        <v>561</v>
      </c>
      <c r="C68" s="221">
        <v>72</v>
      </c>
      <c r="D68" s="221">
        <v>66</v>
      </c>
      <c r="E68" s="229">
        <v>1974</v>
      </c>
      <c r="F68" s="222">
        <v>1992</v>
      </c>
      <c r="G68" s="222">
        <v>5</v>
      </c>
      <c r="H68" s="222">
        <v>4</v>
      </c>
      <c r="I68" s="222">
        <v>120</v>
      </c>
      <c r="J68" s="222">
        <v>4350.3999999999996</v>
      </c>
      <c r="K68" s="236">
        <v>3244.8</v>
      </c>
      <c r="L68" s="235">
        <v>2900.8</v>
      </c>
      <c r="M68" s="222">
        <v>2009</v>
      </c>
      <c r="N68" s="222" t="s">
        <v>480</v>
      </c>
      <c r="O68" s="222">
        <v>300</v>
      </c>
      <c r="P68" s="222">
        <v>2009</v>
      </c>
      <c r="Q68" s="222" t="s">
        <v>480</v>
      </c>
      <c r="R68" s="230">
        <f t="shared" si="1"/>
        <v>1035</v>
      </c>
      <c r="S68" s="222">
        <v>2009</v>
      </c>
      <c r="T68" s="222" t="s">
        <v>480</v>
      </c>
      <c r="U68" s="222">
        <v>345</v>
      </c>
      <c r="V68" s="222">
        <v>2009</v>
      </c>
      <c r="W68" s="222" t="s">
        <v>480</v>
      </c>
      <c r="X68" s="222">
        <v>250</v>
      </c>
      <c r="Y68" s="222">
        <v>2009</v>
      </c>
      <c r="Z68" s="222" t="s">
        <v>480</v>
      </c>
      <c r="AA68" s="222">
        <v>250</v>
      </c>
      <c r="AB68" s="222" t="s">
        <v>66</v>
      </c>
      <c r="AC68" s="222" t="s">
        <v>66</v>
      </c>
      <c r="AD68" s="222" t="s">
        <v>66</v>
      </c>
      <c r="AE68" s="221" t="s">
        <v>66</v>
      </c>
      <c r="AF68" s="222">
        <v>2009</v>
      </c>
      <c r="AG68" s="222" t="s">
        <v>493</v>
      </c>
      <c r="AH68" s="222" t="s">
        <v>39</v>
      </c>
      <c r="AI68" s="222">
        <v>1300</v>
      </c>
      <c r="AJ68" s="222" t="s">
        <v>66</v>
      </c>
      <c r="AK68" s="222" t="s">
        <v>39</v>
      </c>
      <c r="AL68" s="222">
        <v>890</v>
      </c>
      <c r="AM68" s="222" t="s">
        <v>75</v>
      </c>
      <c r="AN68" s="222">
        <v>2009</v>
      </c>
      <c r="AO68" s="222" t="s">
        <v>111</v>
      </c>
      <c r="AP68" s="222" t="s">
        <v>489</v>
      </c>
      <c r="AQ68" s="222" t="s">
        <v>68</v>
      </c>
      <c r="AR68" s="222">
        <v>1915</v>
      </c>
      <c r="AS68" s="222" t="s">
        <v>66</v>
      </c>
      <c r="AT68" s="222" t="s">
        <v>116</v>
      </c>
      <c r="AU68" s="222">
        <v>117</v>
      </c>
      <c r="AV68" s="224"/>
      <c r="AW68" s="224"/>
      <c r="AX68" s="224"/>
      <c r="AY68" s="224"/>
      <c r="AZ68" s="224"/>
      <c r="BA68" s="224"/>
      <c r="BB68" s="224"/>
      <c r="BC68" s="224"/>
      <c r="BD68" s="224"/>
      <c r="BE68" s="224"/>
      <c r="BF68" s="224"/>
      <c r="BG68" s="224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5"/>
      <c r="BU68" s="225"/>
      <c r="BV68" s="225"/>
      <c r="BW68" s="225"/>
      <c r="BX68" s="225"/>
      <c r="IG68" s="204"/>
      <c r="IH68" s="204"/>
      <c r="II68" s="204"/>
      <c r="IJ68" s="204"/>
      <c r="IK68" s="204"/>
      <c r="IL68" s="204"/>
      <c r="IM68" s="204"/>
      <c r="IN68" s="204"/>
      <c r="IO68" s="204"/>
      <c r="IP68" s="204"/>
      <c r="IQ68" s="204"/>
      <c r="IR68" s="204"/>
      <c r="IS68" s="204"/>
      <c r="IT68" s="204"/>
      <c r="IU68" s="204"/>
      <c r="IV68" s="204"/>
    </row>
    <row r="69" spans="1:256" s="226" customFormat="1" ht="18" customHeight="1" x14ac:dyDescent="0.25">
      <c r="A69" s="227">
        <f t="shared" si="0"/>
        <v>64</v>
      </c>
      <c r="B69" s="228" t="s">
        <v>562</v>
      </c>
      <c r="C69" s="237">
        <v>96</v>
      </c>
      <c r="D69" s="237">
        <v>89</v>
      </c>
      <c r="E69" s="229">
        <v>1979</v>
      </c>
      <c r="F69" s="222">
        <v>1992</v>
      </c>
      <c r="G69" s="222">
        <v>5</v>
      </c>
      <c r="H69" s="222">
        <v>8</v>
      </c>
      <c r="I69" s="222">
        <v>185</v>
      </c>
      <c r="J69" s="222">
        <v>6160.7</v>
      </c>
      <c r="K69" s="223">
        <v>5575.7</v>
      </c>
      <c r="L69" s="222">
        <v>4997.5</v>
      </c>
      <c r="M69" s="222">
        <v>2009</v>
      </c>
      <c r="N69" s="222" t="s">
        <v>480</v>
      </c>
      <c r="O69" s="222">
        <v>1200</v>
      </c>
      <c r="P69" s="222">
        <v>2009</v>
      </c>
      <c r="Q69" s="222" t="s">
        <v>480</v>
      </c>
      <c r="R69" s="222">
        <v>1000</v>
      </c>
      <c r="S69" s="222">
        <v>2009</v>
      </c>
      <c r="T69" s="222" t="s">
        <v>480</v>
      </c>
      <c r="U69" s="222">
        <v>800</v>
      </c>
      <c r="V69" s="222">
        <v>2009</v>
      </c>
      <c r="W69" s="222" t="s">
        <v>480</v>
      </c>
      <c r="X69" s="222">
        <v>600</v>
      </c>
      <c r="Y69" s="222">
        <v>2009</v>
      </c>
      <c r="Z69" s="222" t="s">
        <v>480</v>
      </c>
      <c r="AA69" s="222">
        <v>600</v>
      </c>
      <c r="AB69" s="222"/>
      <c r="AC69" s="222"/>
      <c r="AD69" s="222"/>
      <c r="AE69" s="221" t="s">
        <v>66</v>
      </c>
      <c r="AF69" s="222">
        <v>2009</v>
      </c>
      <c r="AG69" s="222" t="s">
        <v>493</v>
      </c>
      <c r="AH69" s="222" t="s">
        <v>39</v>
      </c>
      <c r="AI69" s="222">
        <v>1900</v>
      </c>
      <c r="AJ69" s="222" t="s">
        <v>66</v>
      </c>
      <c r="AK69" s="222" t="s">
        <v>39</v>
      </c>
      <c r="AL69" s="222">
        <v>1300</v>
      </c>
      <c r="AM69" s="222" t="s">
        <v>75</v>
      </c>
      <c r="AN69" s="222">
        <v>2009</v>
      </c>
      <c r="AO69" s="222" t="s">
        <v>111</v>
      </c>
      <c r="AP69" s="222" t="s">
        <v>489</v>
      </c>
      <c r="AQ69" s="222" t="s">
        <v>68</v>
      </c>
      <c r="AR69" s="222">
        <v>3650</v>
      </c>
      <c r="AS69" s="222" t="s">
        <v>66</v>
      </c>
      <c r="AT69" s="222" t="s">
        <v>116</v>
      </c>
      <c r="AU69" s="222">
        <v>342</v>
      </c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2"/>
      <c r="BH69" s="233"/>
      <c r="BI69" s="233"/>
      <c r="BJ69" s="233"/>
      <c r="BK69" s="233"/>
      <c r="BL69" s="233"/>
      <c r="BM69" s="233"/>
      <c r="BN69" s="233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IG69" s="204"/>
      <c r="IH69" s="204"/>
      <c r="II69" s="204"/>
      <c r="IJ69" s="204"/>
      <c r="IK69" s="204"/>
      <c r="IL69" s="204"/>
      <c r="IM69" s="204"/>
      <c r="IN69" s="204"/>
      <c r="IO69" s="204"/>
      <c r="IP69" s="204"/>
      <c r="IQ69" s="204"/>
      <c r="IR69" s="204"/>
      <c r="IS69" s="204"/>
      <c r="IT69" s="204"/>
      <c r="IU69" s="204"/>
      <c r="IV69" s="204"/>
    </row>
    <row r="70" spans="1:256" s="226" customFormat="1" ht="18" customHeight="1" x14ac:dyDescent="0.25">
      <c r="A70" s="227">
        <f t="shared" si="0"/>
        <v>65</v>
      </c>
      <c r="B70" s="228" t="s">
        <v>563</v>
      </c>
      <c r="C70" s="221">
        <v>60</v>
      </c>
      <c r="D70" s="221">
        <v>60</v>
      </c>
      <c r="E70" s="229">
        <v>1989</v>
      </c>
      <c r="F70" s="222">
        <v>1992</v>
      </c>
      <c r="G70" s="222">
        <v>5</v>
      </c>
      <c r="H70" s="222">
        <v>4</v>
      </c>
      <c r="I70" s="222">
        <v>103</v>
      </c>
      <c r="J70" s="222">
        <v>3965.3</v>
      </c>
      <c r="K70" s="223">
        <v>3012.1</v>
      </c>
      <c r="L70" s="223">
        <v>3012.1</v>
      </c>
      <c r="M70" s="222" t="s">
        <v>66</v>
      </c>
      <c r="N70" s="222" t="s">
        <v>480</v>
      </c>
      <c r="O70" s="222">
        <v>360</v>
      </c>
      <c r="P70" s="222" t="s">
        <v>66</v>
      </c>
      <c r="Q70" s="222" t="s">
        <v>480</v>
      </c>
      <c r="R70" s="230">
        <f t="shared" ref="R70:R79" si="2">U70*3</f>
        <v>1620</v>
      </c>
      <c r="S70" s="222" t="s">
        <v>66</v>
      </c>
      <c r="T70" s="222" t="s">
        <v>480</v>
      </c>
      <c r="U70" s="222">
        <v>540</v>
      </c>
      <c r="V70" s="222" t="s">
        <v>66</v>
      </c>
      <c r="W70" s="222" t="s">
        <v>480</v>
      </c>
      <c r="X70" s="222">
        <v>370</v>
      </c>
      <c r="Y70" s="222" t="s">
        <v>66</v>
      </c>
      <c r="Z70" s="222" t="s">
        <v>480</v>
      </c>
      <c r="AA70" s="222">
        <v>370</v>
      </c>
      <c r="AB70" s="222" t="s">
        <v>66</v>
      </c>
      <c r="AC70" s="222" t="s">
        <v>66</v>
      </c>
      <c r="AD70" s="222" t="s">
        <v>66</v>
      </c>
      <c r="AE70" s="221" t="s">
        <v>66</v>
      </c>
      <c r="AF70" s="222">
        <v>2016</v>
      </c>
      <c r="AG70" s="222" t="s">
        <v>484</v>
      </c>
      <c r="AH70" s="222" t="s">
        <v>39</v>
      </c>
      <c r="AI70" s="222">
        <v>1100</v>
      </c>
      <c r="AJ70" s="222" t="s">
        <v>66</v>
      </c>
      <c r="AK70" s="222" t="s">
        <v>39</v>
      </c>
      <c r="AL70" s="222">
        <v>790</v>
      </c>
      <c r="AM70" s="222" t="s">
        <v>75</v>
      </c>
      <c r="AN70" s="235">
        <v>2017</v>
      </c>
      <c r="AO70" s="235" t="s">
        <v>564</v>
      </c>
      <c r="AP70" s="222" t="s">
        <v>530</v>
      </c>
      <c r="AQ70" s="222" t="s">
        <v>68</v>
      </c>
      <c r="AR70" s="222">
        <v>1818</v>
      </c>
      <c r="AS70" s="222" t="s">
        <v>66</v>
      </c>
      <c r="AT70" s="222" t="s">
        <v>116</v>
      </c>
      <c r="AU70" s="222">
        <v>99</v>
      </c>
      <c r="AV70" s="224"/>
      <c r="AW70" s="224"/>
      <c r="AX70" s="224"/>
      <c r="AY70" s="224"/>
      <c r="AZ70" s="224"/>
      <c r="BA70" s="224"/>
      <c r="BB70" s="224"/>
      <c r="BC70" s="224"/>
      <c r="BD70" s="224"/>
      <c r="BE70" s="224"/>
      <c r="BF70" s="224"/>
      <c r="BG70" s="224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5"/>
      <c r="BU70" s="225"/>
      <c r="BV70" s="225"/>
      <c r="BW70" s="225"/>
      <c r="BX70" s="225"/>
      <c r="IG70" s="204"/>
      <c r="IH70" s="204"/>
      <c r="II70" s="204"/>
      <c r="IJ70" s="204"/>
      <c r="IK70" s="204"/>
      <c r="IL70" s="204"/>
      <c r="IM70" s="204"/>
      <c r="IN70" s="204"/>
      <c r="IO70" s="204"/>
      <c r="IP70" s="204"/>
      <c r="IQ70" s="204"/>
      <c r="IR70" s="204"/>
      <c r="IS70" s="204"/>
      <c r="IT70" s="204"/>
      <c r="IU70" s="204"/>
      <c r="IV70" s="204"/>
    </row>
    <row r="71" spans="1:256" s="226" customFormat="1" ht="18" customHeight="1" x14ac:dyDescent="0.25">
      <c r="A71" s="227">
        <f t="shared" si="0"/>
        <v>66</v>
      </c>
      <c r="B71" s="228" t="s">
        <v>565</v>
      </c>
      <c r="C71" s="221">
        <v>63</v>
      </c>
      <c r="D71" s="221">
        <v>59</v>
      </c>
      <c r="E71" s="229">
        <v>1987</v>
      </c>
      <c r="F71" s="222">
        <v>1992</v>
      </c>
      <c r="G71" s="222">
        <v>5</v>
      </c>
      <c r="H71" s="222">
        <v>4</v>
      </c>
      <c r="I71" s="222">
        <v>107</v>
      </c>
      <c r="J71" s="222">
        <v>3483.6</v>
      </c>
      <c r="K71" s="223">
        <v>2563.8000000000002</v>
      </c>
      <c r="L71" s="222">
        <v>2135.3000000000002</v>
      </c>
      <c r="M71" s="222" t="s">
        <v>66</v>
      </c>
      <c r="N71" s="222" t="s">
        <v>480</v>
      </c>
      <c r="O71" s="222">
        <v>310</v>
      </c>
      <c r="P71" s="222" t="s">
        <v>66</v>
      </c>
      <c r="Q71" s="222" t="s">
        <v>480</v>
      </c>
      <c r="R71" s="230">
        <f t="shared" si="2"/>
        <v>1260</v>
      </c>
      <c r="S71" s="222" t="s">
        <v>66</v>
      </c>
      <c r="T71" s="222" t="s">
        <v>480</v>
      </c>
      <c r="U71" s="222">
        <v>420</v>
      </c>
      <c r="V71" s="222" t="s">
        <v>66</v>
      </c>
      <c r="W71" s="222" t="s">
        <v>480</v>
      </c>
      <c r="X71" s="222">
        <v>300</v>
      </c>
      <c r="Y71" s="222" t="s">
        <v>66</v>
      </c>
      <c r="Z71" s="222" t="s">
        <v>480</v>
      </c>
      <c r="AA71" s="222">
        <v>300</v>
      </c>
      <c r="AB71" s="222" t="s">
        <v>66</v>
      </c>
      <c r="AC71" s="222" t="s">
        <v>66</v>
      </c>
      <c r="AD71" s="222" t="s">
        <v>66</v>
      </c>
      <c r="AE71" s="221" t="s">
        <v>66</v>
      </c>
      <c r="AF71" s="222" t="s">
        <v>66</v>
      </c>
      <c r="AG71" s="222" t="s">
        <v>134</v>
      </c>
      <c r="AH71" s="222" t="s">
        <v>39</v>
      </c>
      <c r="AI71" s="222">
        <v>1200</v>
      </c>
      <c r="AJ71" s="222" t="s">
        <v>66</v>
      </c>
      <c r="AK71" s="222" t="s">
        <v>39</v>
      </c>
      <c r="AL71" s="222">
        <v>790</v>
      </c>
      <c r="AM71" s="222" t="s">
        <v>75</v>
      </c>
      <c r="AN71" s="222" t="s">
        <v>66</v>
      </c>
      <c r="AO71" s="222" t="s">
        <v>111</v>
      </c>
      <c r="AP71" s="222" t="s">
        <v>489</v>
      </c>
      <c r="AQ71" s="222" t="s">
        <v>68</v>
      </c>
      <c r="AR71" s="222">
        <v>1818</v>
      </c>
      <c r="AS71" s="222" t="s">
        <v>66</v>
      </c>
      <c r="AT71" s="222" t="s">
        <v>116</v>
      </c>
      <c r="AU71" s="222">
        <v>108</v>
      </c>
      <c r="AV71" s="232"/>
      <c r="AW71" s="232"/>
      <c r="AX71" s="232"/>
      <c r="AY71" s="232"/>
      <c r="AZ71" s="232"/>
      <c r="BA71" s="232"/>
      <c r="BB71" s="232"/>
      <c r="BC71" s="232"/>
      <c r="BD71" s="232"/>
      <c r="BE71" s="232"/>
      <c r="BF71" s="232"/>
      <c r="BG71" s="232"/>
      <c r="BH71" s="233"/>
      <c r="BI71" s="233"/>
      <c r="BJ71" s="233"/>
      <c r="BK71" s="233"/>
      <c r="BL71" s="233"/>
      <c r="BM71" s="233"/>
      <c r="BN71" s="233"/>
      <c r="BO71" s="225"/>
      <c r="BP71" s="225"/>
      <c r="BQ71" s="225"/>
      <c r="BR71" s="225"/>
      <c r="BS71" s="225"/>
      <c r="BT71" s="225"/>
      <c r="BU71" s="225"/>
      <c r="BV71" s="225"/>
      <c r="BW71" s="225"/>
      <c r="BX71" s="225"/>
      <c r="IG71" s="204"/>
      <c r="IH71" s="204"/>
      <c r="II71" s="204"/>
      <c r="IJ71" s="204"/>
      <c r="IK71" s="204"/>
      <c r="IL71" s="204"/>
      <c r="IM71" s="204"/>
      <c r="IN71" s="204"/>
      <c r="IO71" s="204"/>
      <c r="IP71" s="204"/>
      <c r="IQ71" s="204"/>
      <c r="IR71" s="204"/>
      <c r="IS71" s="204"/>
      <c r="IT71" s="204"/>
      <c r="IU71" s="204"/>
      <c r="IV71" s="204"/>
    </row>
    <row r="72" spans="1:256" s="226" customFormat="1" ht="18" customHeight="1" x14ac:dyDescent="0.25">
      <c r="A72" s="227">
        <f t="shared" ref="A72:A135" si="3">A71+1</f>
        <v>67</v>
      </c>
      <c r="B72" s="228" t="s">
        <v>566</v>
      </c>
      <c r="C72" s="221">
        <v>62</v>
      </c>
      <c r="D72" s="221">
        <v>60</v>
      </c>
      <c r="E72" s="229">
        <v>1988</v>
      </c>
      <c r="F72" s="222">
        <v>1992</v>
      </c>
      <c r="G72" s="222">
        <v>5</v>
      </c>
      <c r="H72" s="222">
        <v>4</v>
      </c>
      <c r="I72" s="222">
        <v>118</v>
      </c>
      <c r="J72" s="222">
        <v>4289.5</v>
      </c>
      <c r="K72" s="223">
        <v>3028.7</v>
      </c>
      <c r="L72" s="222">
        <v>2891.3</v>
      </c>
      <c r="M72" s="222" t="s">
        <v>66</v>
      </c>
      <c r="N72" s="222" t="s">
        <v>480</v>
      </c>
      <c r="O72" s="222">
        <v>290</v>
      </c>
      <c r="P72" s="222" t="s">
        <v>66</v>
      </c>
      <c r="Q72" s="222" t="s">
        <v>480</v>
      </c>
      <c r="R72" s="230">
        <f t="shared" si="2"/>
        <v>1620</v>
      </c>
      <c r="S72" s="222" t="s">
        <v>66</v>
      </c>
      <c r="T72" s="222" t="s">
        <v>480</v>
      </c>
      <c r="U72" s="222">
        <v>540</v>
      </c>
      <c r="V72" s="222" t="s">
        <v>66</v>
      </c>
      <c r="W72" s="222" t="s">
        <v>480</v>
      </c>
      <c r="X72" s="222">
        <v>370</v>
      </c>
      <c r="Y72" s="222" t="s">
        <v>66</v>
      </c>
      <c r="Z72" s="222" t="s">
        <v>480</v>
      </c>
      <c r="AA72" s="222">
        <v>370</v>
      </c>
      <c r="AB72" s="222" t="s">
        <v>66</v>
      </c>
      <c r="AC72" s="222" t="s">
        <v>66</v>
      </c>
      <c r="AD72" s="222" t="s">
        <v>66</v>
      </c>
      <c r="AE72" s="221" t="s">
        <v>66</v>
      </c>
      <c r="AF72" s="222" t="s">
        <v>66</v>
      </c>
      <c r="AG72" s="222" t="s">
        <v>134</v>
      </c>
      <c r="AH72" s="222" t="s">
        <v>39</v>
      </c>
      <c r="AI72" s="222">
        <v>1300</v>
      </c>
      <c r="AJ72" s="222" t="s">
        <v>66</v>
      </c>
      <c r="AK72" s="222" t="s">
        <v>39</v>
      </c>
      <c r="AL72" s="222">
        <v>790</v>
      </c>
      <c r="AM72" s="222" t="s">
        <v>75</v>
      </c>
      <c r="AN72" s="222" t="s">
        <v>66</v>
      </c>
      <c r="AO72" s="222" t="s">
        <v>111</v>
      </c>
      <c r="AP72" s="222" t="s">
        <v>489</v>
      </c>
      <c r="AQ72" s="222" t="s">
        <v>68</v>
      </c>
      <c r="AR72" s="222">
        <v>2142</v>
      </c>
      <c r="AS72" s="222" t="s">
        <v>66</v>
      </c>
      <c r="AT72" s="222" t="s">
        <v>116</v>
      </c>
      <c r="AU72" s="222">
        <v>117</v>
      </c>
      <c r="AV72" s="232"/>
      <c r="AW72" s="232"/>
      <c r="AX72" s="232"/>
      <c r="AY72" s="232"/>
      <c r="AZ72" s="232"/>
      <c r="BA72" s="232"/>
      <c r="BB72" s="232"/>
      <c r="BC72" s="232"/>
      <c r="BD72" s="232"/>
      <c r="BE72" s="232"/>
      <c r="BF72" s="232"/>
      <c r="BG72" s="232"/>
      <c r="BH72" s="233"/>
      <c r="BI72" s="233"/>
      <c r="BJ72" s="233"/>
      <c r="BK72" s="233"/>
      <c r="BL72" s="233"/>
      <c r="BM72" s="233"/>
      <c r="BN72" s="233"/>
      <c r="BO72" s="225"/>
      <c r="BP72" s="225"/>
      <c r="BQ72" s="225"/>
      <c r="BR72" s="225"/>
      <c r="BS72" s="225"/>
      <c r="BT72" s="225"/>
      <c r="BU72" s="225"/>
      <c r="BV72" s="225"/>
      <c r="BW72" s="225"/>
      <c r="BX72" s="225"/>
      <c r="IG72" s="204"/>
      <c r="IH72" s="204"/>
      <c r="II72" s="204"/>
      <c r="IJ72" s="204"/>
      <c r="IK72" s="204"/>
      <c r="IL72" s="204"/>
      <c r="IM72" s="204"/>
      <c r="IN72" s="204"/>
      <c r="IO72" s="204"/>
      <c r="IP72" s="204"/>
      <c r="IQ72" s="204"/>
      <c r="IR72" s="204"/>
      <c r="IS72" s="204"/>
      <c r="IT72" s="204"/>
      <c r="IU72" s="204"/>
      <c r="IV72" s="204"/>
    </row>
    <row r="73" spans="1:256" s="226" customFormat="1" ht="18" customHeight="1" x14ac:dyDescent="0.25">
      <c r="A73" s="227">
        <f t="shared" si="3"/>
        <v>68</v>
      </c>
      <c r="B73" s="228" t="s">
        <v>567</v>
      </c>
      <c r="C73" s="221">
        <v>59</v>
      </c>
      <c r="D73" s="221">
        <v>58</v>
      </c>
      <c r="E73" s="229">
        <v>1969</v>
      </c>
      <c r="F73" s="222">
        <v>1992</v>
      </c>
      <c r="G73" s="222">
        <v>5</v>
      </c>
      <c r="H73" s="222">
        <v>3</v>
      </c>
      <c r="I73" s="222">
        <v>115</v>
      </c>
      <c r="J73" s="222">
        <v>3191.5</v>
      </c>
      <c r="K73" s="223">
        <v>2477.4</v>
      </c>
      <c r="L73" s="222">
        <v>2409.1999999999998</v>
      </c>
      <c r="M73" s="222">
        <v>2009</v>
      </c>
      <c r="N73" s="222" t="s">
        <v>480</v>
      </c>
      <c r="O73" s="222">
        <v>170</v>
      </c>
      <c r="P73" s="222">
        <v>2009</v>
      </c>
      <c r="Q73" s="222" t="s">
        <v>480</v>
      </c>
      <c r="R73" s="230">
        <f t="shared" si="2"/>
        <v>1620</v>
      </c>
      <c r="S73" s="222">
        <v>2009</v>
      </c>
      <c r="T73" s="222" t="s">
        <v>480</v>
      </c>
      <c r="U73" s="222">
        <v>540</v>
      </c>
      <c r="V73" s="222">
        <v>2009</v>
      </c>
      <c r="W73" s="222" t="s">
        <v>480</v>
      </c>
      <c r="X73" s="222">
        <v>370</v>
      </c>
      <c r="Y73" s="222">
        <v>2009</v>
      </c>
      <c r="Z73" s="222" t="s">
        <v>480</v>
      </c>
      <c r="AA73" s="222">
        <v>370</v>
      </c>
      <c r="AB73" s="222" t="s">
        <v>66</v>
      </c>
      <c r="AC73" s="222" t="s">
        <v>480</v>
      </c>
      <c r="AD73" s="222">
        <v>161</v>
      </c>
      <c r="AE73" s="221" t="s">
        <v>66</v>
      </c>
      <c r="AF73" s="222">
        <v>2009</v>
      </c>
      <c r="AG73" s="222" t="s">
        <v>493</v>
      </c>
      <c r="AH73" s="222" t="s">
        <v>39</v>
      </c>
      <c r="AI73" s="222">
        <v>980</v>
      </c>
      <c r="AJ73" s="222" t="s">
        <v>66</v>
      </c>
      <c r="AK73" s="222" t="s">
        <v>39</v>
      </c>
      <c r="AL73" s="222">
        <v>600</v>
      </c>
      <c r="AM73" s="222" t="s">
        <v>75</v>
      </c>
      <c r="AN73" s="222">
        <v>2009</v>
      </c>
      <c r="AO73" s="222" t="s">
        <v>111</v>
      </c>
      <c r="AP73" s="222" t="s">
        <v>489</v>
      </c>
      <c r="AQ73" s="222" t="s">
        <v>68</v>
      </c>
      <c r="AR73" s="222">
        <v>2850</v>
      </c>
      <c r="AS73" s="222" t="s">
        <v>66</v>
      </c>
      <c r="AT73" s="222" t="s">
        <v>116</v>
      </c>
      <c r="AU73" s="222">
        <v>88</v>
      </c>
      <c r="AV73" s="232"/>
      <c r="AW73" s="232"/>
      <c r="AX73" s="232"/>
      <c r="AY73" s="232"/>
      <c r="AZ73" s="232"/>
      <c r="BA73" s="232"/>
      <c r="BB73" s="232"/>
      <c r="BC73" s="232"/>
      <c r="BD73" s="232"/>
      <c r="BE73" s="232"/>
      <c r="BF73" s="232"/>
      <c r="BG73" s="232"/>
      <c r="BH73" s="233"/>
      <c r="BI73" s="233"/>
      <c r="BJ73" s="233"/>
      <c r="BK73" s="233"/>
      <c r="BL73" s="233"/>
      <c r="BM73" s="233"/>
      <c r="BN73" s="233"/>
      <c r="BO73" s="225"/>
      <c r="BP73" s="225"/>
      <c r="BQ73" s="225"/>
      <c r="BR73" s="225"/>
      <c r="BS73" s="225"/>
      <c r="BT73" s="225"/>
      <c r="BU73" s="225"/>
      <c r="BV73" s="225"/>
      <c r="BW73" s="225"/>
      <c r="BX73" s="225"/>
      <c r="IG73" s="204"/>
      <c r="IH73" s="204"/>
      <c r="II73" s="204"/>
      <c r="IJ73" s="204"/>
      <c r="IK73" s="204"/>
      <c r="IL73" s="204"/>
      <c r="IM73" s="204"/>
      <c r="IN73" s="204"/>
      <c r="IO73" s="204"/>
      <c r="IP73" s="204"/>
      <c r="IQ73" s="204"/>
      <c r="IR73" s="204"/>
      <c r="IS73" s="204"/>
      <c r="IT73" s="204"/>
      <c r="IU73" s="204"/>
      <c r="IV73" s="204"/>
    </row>
    <row r="74" spans="1:256" s="226" customFormat="1" ht="18" customHeight="1" x14ac:dyDescent="0.25">
      <c r="A74" s="227">
        <f t="shared" si="3"/>
        <v>69</v>
      </c>
      <c r="B74" s="228" t="s">
        <v>568</v>
      </c>
      <c r="C74" s="221">
        <v>31</v>
      </c>
      <c r="D74" s="221">
        <v>30</v>
      </c>
      <c r="E74" s="229">
        <v>1965</v>
      </c>
      <c r="F74" s="222">
        <v>1992</v>
      </c>
      <c r="G74" s="222">
        <v>4</v>
      </c>
      <c r="H74" s="222">
        <v>2</v>
      </c>
      <c r="I74" s="222">
        <v>46</v>
      </c>
      <c r="J74" s="222">
        <v>1687</v>
      </c>
      <c r="K74" s="223">
        <v>1252.0999999999999</v>
      </c>
      <c r="L74" s="222">
        <v>1180.3</v>
      </c>
      <c r="M74" s="222">
        <v>2004</v>
      </c>
      <c r="N74" s="222" t="s">
        <v>480</v>
      </c>
      <c r="O74" s="222">
        <v>170</v>
      </c>
      <c r="P74" s="222">
        <v>2004</v>
      </c>
      <c r="Q74" s="222" t="s">
        <v>480</v>
      </c>
      <c r="R74" s="230">
        <f t="shared" si="2"/>
        <v>1620</v>
      </c>
      <c r="S74" s="222">
        <v>2004</v>
      </c>
      <c r="T74" s="222" t="s">
        <v>480</v>
      </c>
      <c r="U74" s="222">
        <v>540</v>
      </c>
      <c r="V74" s="222">
        <v>2004</v>
      </c>
      <c r="W74" s="222" t="s">
        <v>480</v>
      </c>
      <c r="X74" s="222">
        <v>370</v>
      </c>
      <c r="Y74" s="222">
        <v>2004</v>
      </c>
      <c r="Z74" s="222" t="s">
        <v>480</v>
      </c>
      <c r="AA74" s="222">
        <v>370</v>
      </c>
      <c r="AB74" s="222" t="s">
        <v>66</v>
      </c>
      <c r="AC74" s="222" t="s">
        <v>480</v>
      </c>
      <c r="AD74" s="222">
        <v>92</v>
      </c>
      <c r="AE74" s="221" t="s">
        <v>66</v>
      </c>
      <c r="AF74" s="222">
        <v>2014</v>
      </c>
      <c r="AG74" s="222" t="s">
        <v>481</v>
      </c>
      <c r="AH74" s="222" t="s">
        <v>39</v>
      </c>
      <c r="AI74" s="222">
        <v>630</v>
      </c>
      <c r="AJ74" s="222" t="s">
        <v>66</v>
      </c>
      <c r="AK74" s="222" t="s">
        <v>39</v>
      </c>
      <c r="AL74" s="222">
        <v>395</v>
      </c>
      <c r="AM74" s="222" t="s">
        <v>75</v>
      </c>
      <c r="AN74" s="222" t="s">
        <v>66</v>
      </c>
      <c r="AO74" s="222" t="s">
        <v>111</v>
      </c>
      <c r="AP74" s="222" t="s">
        <v>489</v>
      </c>
      <c r="AQ74" s="222" t="s">
        <v>68</v>
      </c>
      <c r="AR74" s="222">
        <v>931</v>
      </c>
      <c r="AS74" s="222" t="s">
        <v>66</v>
      </c>
      <c r="AT74" s="222" t="s">
        <v>116</v>
      </c>
      <c r="AU74" s="222">
        <v>56</v>
      </c>
      <c r="AV74" s="224"/>
      <c r="AW74" s="224"/>
      <c r="AX74" s="224"/>
      <c r="AY74" s="224"/>
      <c r="AZ74" s="224"/>
      <c r="BA74" s="224"/>
      <c r="BB74" s="224"/>
      <c r="BC74" s="224"/>
      <c r="BD74" s="224"/>
      <c r="BE74" s="224"/>
      <c r="BF74" s="224"/>
      <c r="BG74" s="224"/>
      <c r="BH74" s="225"/>
      <c r="BI74" s="225"/>
      <c r="BJ74" s="225"/>
      <c r="BK74" s="225"/>
      <c r="BL74" s="225"/>
      <c r="BM74" s="225"/>
      <c r="BN74" s="225"/>
      <c r="BO74" s="225"/>
      <c r="BP74" s="225"/>
      <c r="BQ74" s="225"/>
      <c r="BR74" s="225"/>
      <c r="BS74" s="225"/>
      <c r="BT74" s="225"/>
      <c r="BU74" s="225"/>
      <c r="BV74" s="225"/>
      <c r="BW74" s="225"/>
      <c r="BX74" s="225"/>
      <c r="IG74" s="204"/>
      <c r="IH74" s="204"/>
      <c r="II74" s="204"/>
      <c r="IJ74" s="204"/>
      <c r="IK74" s="204"/>
      <c r="IL74" s="204"/>
      <c r="IM74" s="204"/>
      <c r="IN74" s="204"/>
      <c r="IO74" s="204"/>
      <c r="IP74" s="204"/>
      <c r="IQ74" s="204"/>
      <c r="IR74" s="204"/>
      <c r="IS74" s="204"/>
      <c r="IT74" s="204"/>
      <c r="IU74" s="204"/>
      <c r="IV74" s="204"/>
    </row>
    <row r="75" spans="1:256" s="226" customFormat="1" ht="18" customHeight="1" x14ac:dyDescent="0.25">
      <c r="A75" s="227">
        <f t="shared" si="3"/>
        <v>70</v>
      </c>
      <c r="B75" s="228" t="s">
        <v>569</v>
      </c>
      <c r="C75" s="221">
        <v>20</v>
      </c>
      <c r="D75" s="221">
        <v>18</v>
      </c>
      <c r="E75" s="229">
        <v>1959</v>
      </c>
      <c r="F75" s="222">
        <v>1992</v>
      </c>
      <c r="G75" s="222">
        <v>3</v>
      </c>
      <c r="H75" s="222">
        <v>2</v>
      </c>
      <c r="I75" s="222">
        <v>44</v>
      </c>
      <c r="J75" s="222">
        <v>1337.1</v>
      </c>
      <c r="K75" s="223">
        <v>1194.3</v>
      </c>
      <c r="L75" s="222">
        <v>1067.5</v>
      </c>
      <c r="M75" s="222">
        <v>2013</v>
      </c>
      <c r="N75" s="222" t="s">
        <v>480</v>
      </c>
      <c r="O75" s="222">
        <v>80</v>
      </c>
      <c r="P75" s="222">
        <v>2013</v>
      </c>
      <c r="Q75" s="222" t="s">
        <v>480</v>
      </c>
      <c r="R75" s="230">
        <f t="shared" si="2"/>
        <v>600</v>
      </c>
      <c r="S75" s="222">
        <v>2013</v>
      </c>
      <c r="T75" s="222" t="s">
        <v>480</v>
      </c>
      <c r="U75" s="222">
        <v>200</v>
      </c>
      <c r="V75" s="222">
        <v>2013</v>
      </c>
      <c r="W75" s="222" t="s">
        <v>480</v>
      </c>
      <c r="X75" s="222">
        <v>200</v>
      </c>
      <c r="Y75" s="222">
        <v>2013</v>
      </c>
      <c r="Z75" s="222" t="s">
        <v>480</v>
      </c>
      <c r="AA75" s="222">
        <v>200</v>
      </c>
      <c r="AB75" s="222" t="s">
        <v>66</v>
      </c>
      <c r="AC75" s="222" t="s">
        <v>480</v>
      </c>
      <c r="AD75" s="222">
        <v>190</v>
      </c>
      <c r="AE75" s="221" t="s">
        <v>66</v>
      </c>
      <c r="AF75" s="222">
        <v>2013</v>
      </c>
      <c r="AG75" s="222" t="s">
        <v>493</v>
      </c>
      <c r="AH75" s="222" t="s">
        <v>39</v>
      </c>
      <c r="AI75" s="222">
        <v>585</v>
      </c>
      <c r="AJ75" s="222" t="s">
        <v>66</v>
      </c>
      <c r="AK75" s="222" t="s">
        <v>39</v>
      </c>
      <c r="AL75" s="222" t="s">
        <v>111</v>
      </c>
      <c r="AM75" s="222" t="s">
        <v>75</v>
      </c>
      <c r="AN75" s="222">
        <v>2013</v>
      </c>
      <c r="AO75" s="222" t="s">
        <v>570</v>
      </c>
      <c r="AP75" s="222" t="s">
        <v>489</v>
      </c>
      <c r="AQ75" s="222" t="s">
        <v>68</v>
      </c>
      <c r="AR75" s="222">
        <v>540</v>
      </c>
      <c r="AS75" s="222" t="s">
        <v>66</v>
      </c>
      <c r="AT75" s="222" t="s">
        <v>116</v>
      </c>
      <c r="AU75" s="222">
        <v>53</v>
      </c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5"/>
      <c r="BI75" s="225"/>
      <c r="BJ75" s="225"/>
      <c r="BK75" s="225"/>
      <c r="BL75" s="225"/>
      <c r="BM75" s="225"/>
      <c r="BN75" s="225"/>
      <c r="BO75" s="225"/>
      <c r="BP75" s="225"/>
      <c r="BQ75" s="225"/>
      <c r="BR75" s="225"/>
      <c r="BS75" s="225"/>
      <c r="BT75" s="225"/>
      <c r="BU75" s="225"/>
      <c r="BV75" s="225"/>
      <c r="BW75" s="225"/>
      <c r="BX75" s="225"/>
      <c r="IG75" s="204"/>
      <c r="IH75" s="204"/>
      <c r="II75" s="204"/>
      <c r="IJ75" s="204"/>
      <c r="IK75" s="204"/>
      <c r="IL75" s="204"/>
      <c r="IM75" s="204"/>
      <c r="IN75" s="204"/>
      <c r="IO75" s="204"/>
      <c r="IP75" s="204"/>
      <c r="IQ75" s="204"/>
      <c r="IR75" s="204"/>
      <c r="IS75" s="204"/>
      <c r="IT75" s="204"/>
      <c r="IU75" s="204"/>
      <c r="IV75" s="204"/>
    </row>
    <row r="76" spans="1:256" s="226" customFormat="1" ht="18" customHeight="1" x14ac:dyDescent="0.25">
      <c r="A76" s="227">
        <f t="shared" si="3"/>
        <v>71</v>
      </c>
      <c r="B76" s="228" t="s">
        <v>571</v>
      </c>
      <c r="C76" s="221">
        <v>63</v>
      </c>
      <c r="D76" s="221">
        <v>61</v>
      </c>
      <c r="E76" s="229">
        <v>1965</v>
      </c>
      <c r="F76" s="222">
        <v>1992</v>
      </c>
      <c r="G76" s="222">
        <v>4</v>
      </c>
      <c r="H76" s="222">
        <v>4</v>
      </c>
      <c r="I76" s="222">
        <v>112</v>
      </c>
      <c r="J76" s="222">
        <v>3316.3</v>
      </c>
      <c r="K76" s="223">
        <v>2456.1999999999998</v>
      </c>
      <c r="L76" s="222">
        <v>2276.8000000000002</v>
      </c>
      <c r="M76" s="222" t="s">
        <v>66</v>
      </c>
      <c r="N76" s="222" t="s">
        <v>480</v>
      </c>
      <c r="O76" s="222">
        <v>205</v>
      </c>
      <c r="P76" s="222" t="s">
        <v>66</v>
      </c>
      <c r="Q76" s="222" t="s">
        <v>480</v>
      </c>
      <c r="R76" s="230">
        <f t="shared" si="2"/>
        <v>1260</v>
      </c>
      <c r="S76" s="222" t="s">
        <v>66</v>
      </c>
      <c r="T76" s="222" t="s">
        <v>480</v>
      </c>
      <c r="U76" s="222">
        <v>420</v>
      </c>
      <c r="V76" s="222" t="s">
        <v>66</v>
      </c>
      <c r="W76" s="222" t="s">
        <v>480</v>
      </c>
      <c r="X76" s="222">
        <v>300</v>
      </c>
      <c r="Y76" s="222" t="s">
        <v>66</v>
      </c>
      <c r="Z76" s="222" t="s">
        <v>480</v>
      </c>
      <c r="AA76" s="222">
        <v>300</v>
      </c>
      <c r="AB76" s="222" t="s">
        <v>66</v>
      </c>
      <c r="AC76" s="222" t="s">
        <v>480</v>
      </c>
      <c r="AD76" s="222">
        <v>184</v>
      </c>
      <c r="AE76" s="221" t="s">
        <v>66</v>
      </c>
      <c r="AF76" s="222">
        <v>2014</v>
      </c>
      <c r="AG76" s="222" t="s">
        <v>481</v>
      </c>
      <c r="AH76" s="222" t="s">
        <v>39</v>
      </c>
      <c r="AI76" s="222">
        <v>900</v>
      </c>
      <c r="AJ76" s="222" t="s">
        <v>66</v>
      </c>
      <c r="AK76" s="222" t="s">
        <v>39</v>
      </c>
      <c r="AL76" s="222">
        <v>800</v>
      </c>
      <c r="AM76" s="222" t="s">
        <v>75</v>
      </c>
      <c r="AN76" s="222" t="s">
        <v>66</v>
      </c>
      <c r="AO76" s="222" t="s">
        <v>111</v>
      </c>
      <c r="AP76" s="222" t="s">
        <v>489</v>
      </c>
      <c r="AQ76" s="222" t="s">
        <v>68</v>
      </c>
      <c r="AR76" s="222">
        <v>1440</v>
      </c>
      <c r="AS76" s="222" t="s">
        <v>66</v>
      </c>
      <c r="AT76" s="222" t="s">
        <v>116</v>
      </c>
      <c r="AU76" s="222">
        <v>81</v>
      </c>
      <c r="AV76" s="224"/>
      <c r="AW76" s="224"/>
      <c r="AX76" s="224"/>
      <c r="AY76" s="224"/>
      <c r="AZ76" s="224"/>
      <c r="BA76" s="224"/>
      <c r="BB76" s="224"/>
      <c r="BC76" s="224"/>
      <c r="BD76" s="224"/>
      <c r="BE76" s="224"/>
      <c r="BF76" s="224"/>
      <c r="BG76" s="224"/>
      <c r="BH76" s="225"/>
      <c r="BI76" s="225"/>
      <c r="BJ76" s="225"/>
      <c r="BK76" s="225"/>
      <c r="BL76" s="225"/>
      <c r="BM76" s="225"/>
      <c r="BN76" s="225"/>
      <c r="BO76" s="225"/>
      <c r="BP76" s="225"/>
      <c r="BQ76" s="225"/>
      <c r="BR76" s="225"/>
      <c r="BS76" s="225"/>
      <c r="BT76" s="225"/>
      <c r="BU76" s="225"/>
      <c r="BV76" s="225"/>
      <c r="BW76" s="225"/>
      <c r="BX76" s="225"/>
      <c r="IG76" s="204"/>
      <c r="IH76" s="204"/>
      <c r="II76" s="204"/>
      <c r="IJ76" s="204"/>
      <c r="IK76" s="204"/>
      <c r="IL76" s="204"/>
      <c r="IM76" s="204"/>
      <c r="IN76" s="204"/>
      <c r="IO76" s="204"/>
      <c r="IP76" s="204"/>
      <c r="IQ76" s="204"/>
      <c r="IR76" s="204"/>
      <c r="IS76" s="204"/>
      <c r="IT76" s="204"/>
      <c r="IU76" s="204"/>
      <c r="IV76" s="204"/>
    </row>
    <row r="77" spans="1:256" s="226" customFormat="1" ht="18" customHeight="1" x14ac:dyDescent="0.25">
      <c r="A77" s="227">
        <f t="shared" si="3"/>
        <v>72</v>
      </c>
      <c r="B77" s="228" t="s">
        <v>572</v>
      </c>
      <c r="C77" s="221">
        <v>96</v>
      </c>
      <c r="D77" s="221">
        <v>96</v>
      </c>
      <c r="E77" s="229">
        <v>1985</v>
      </c>
      <c r="F77" s="222">
        <v>1992</v>
      </c>
      <c r="G77" s="222">
        <v>5</v>
      </c>
      <c r="H77" s="222">
        <v>6</v>
      </c>
      <c r="I77" s="222">
        <v>200</v>
      </c>
      <c r="J77" s="222">
        <v>6478.1</v>
      </c>
      <c r="K77" s="223">
        <v>4771</v>
      </c>
      <c r="L77" s="234">
        <v>4771</v>
      </c>
      <c r="M77" s="222">
        <v>2009</v>
      </c>
      <c r="N77" s="222" t="s">
        <v>480</v>
      </c>
      <c r="O77" s="222">
        <v>450</v>
      </c>
      <c r="P77" s="222">
        <v>2009</v>
      </c>
      <c r="Q77" s="222" t="s">
        <v>480</v>
      </c>
      <c r="R77" s="230">
        <f t="shared" si="2"/>
        <v>3492</v>
      </c>
      <c r="S77" s="222">
        <v>2009</v>
      </c>
      <c r="T77" s="222" t="s">
        <v>480</v>
      </c>
      <c r="U77" s="222">
        <v>1164</v>
      </c>
      <c r="V77" s="222">
        <v>2009</v>
      </c>
      <c r="W77" s="222" t="s">
        <v>480</v>
      </c>
      <c r="X77" s="222">
        <v>642</v>
      </c>
      <c r="Y77" s="222">
        <v>2009</v>
      </c>
      <c r="Z77" s="222" t="s">
        <v>480</v>
      </c>
      <c r="AA77" s="222">
        <v>1166</v>
      </c>
      <c r="AB77" s="222" t="s">
        <v>66</v>
      </c>
      <c r="AC77" s="222" t="s">
        <v>66</v>
      </c>
      <c r="AD77" s="222" t="s">
        <v>66</v>
      </c>
      <c r="AE77" s="221" t="s">
        <v>66</v>
      </c>
      <c r="AF77" s="222">
        <v>2004</v>
      </c>
      <c r="AG77" s="222" t="s">
        <v>493</v>
      </c>
      <c r="AH77" s="222" t="s">
        <v>39</v>
      </c>
      <c r="AI77" s="222">
        <v>1340</v>
      </c>
      <c r="AJ77" s="222" t="s">
        <v>66</v>
      </c>
      <c r="AK77" s="222" t="s">
        <v>39</v>
      </c>
      <c r="AL77" s="222">
        <v>1100</v>
      </c>
      <c r="AM77" s="222" t="s">
        <v>75</v>
      </c>
      <c r="AN77" s="222">
        <v>2009</v>
      </c>
      <c r="AO77" s="222" t="s">
        <v>111</v>
      </c>
      <c r="AP77" s="222" t="s">
        <v>573</v>
      </c>
      <c r="AQ77" s="222" t="s">
        <v>68</v>
      </c>
      <c r="AR77" s="222">
        <v>2710</v>
      </c>
      <c r="AS77" s="222" t="s">
        <v>66</v>
      </c>
      <c r="AT77" s="222" t="s">
        <v>116</v>
      </c>
      <c r="AU77" s="222">
        <v>121</v>
      </c>
      <c r="AV77" s="232"/>
      <c r="AW77" s="232"/>
      <c r="AX77" s="232"/>
      <c r="AY77" s="232"/>
      <c r="AZ77" s="232"/>
      <c r="BA77" s="232"/>
      <c r="BB77" s="232"/>
      <c r="BC77" s="232"/>
      <c r="BD77" s="232"/>
      <c r="BE77" s="232"/>
      <c r="BF77" s="232"/>
      <c r="BG77" s="232"/>
      <c r="BH77" s="233"/>
      <c r="BI77" s="233"/>
      <c r="BJ77" s="233"/>
      <c r="BK77" s="233"/>
      <c r="BL77" s="233"/>
      <c r="BM77" s="233"/>
      <c r="BN77" s="233"/>
      <c r="BO77" s="225"/>
      <c r="BP77" s="225"/>
      <c r="BQ77" s="225"/>
      <c r="BR77" s="225"/>
      <c r="BS77" s="225"/>
      <c r="BT77" s="225"/>
      <c r="BU77" s="225"/>
      <c r="BV77" s="225"/>
      <c r="BW77" s="225"/>
      <c r="BX77" s="225"/>
      <c r="IG77" s="204"/>
      <c r="IH77" s="204"/>
      <c r="II77" s="204"/>
      <c r="IJ77" s="204"/>
      <c r="IK77" s="204"/>
      <c r="IL77" s="204"/>
      <c r="IM77" s="204"/>
      <c r="IN77" s="204"/>
      <c r="IO77" s="204"/>
      <c r="IP77" s="204"/>
      <c r="IQ77" s="204"/>
      <c r="IR77" s="204"/>
      <c r="IS77" s="204"/>
      <c r="IT77" s="204"/>
      <c r="IU77" s="204"/>
      <c r="IV77" s="204"/>
    </row>
    <row r="78" spans="1:256" s="226" customFormat="1" ht="18" customHeight="1" x14ac:dyDescent="0.25">
      <c r="A78" s="227">
        <f t="shared" si="3"/>
        <v>73</v>
      </c>
      <c r="B78" s="228" t="s">
        <v>574</v>
      </c>
      <c r="C78" s="221">
        <v>70</v>
      </c>
      <c r="D78" s="221">
        <v>69</v>
      </c>
      <c r="E78" s="229">
        <v>1990</v>
      </c>
      <c r="F78" s="222">
        <v>1992</v>
      </c>
      <c r="G78" s="222">
        <v>5</v>
      </c>
      <c r="H78" s="222">
        <v>5</v>
      </c>
      <c r="I78" s="222">
        <v>140</v>
      </c>
      <c r="J78" s="222">
        <v>4843.3999999999996</v>
      </c>
      <c r="K78" s="223">
        <v>3584.8</v>
      </c>
      <c r="L78" s="222">
        <v>3276.2</v>
      </c>
      <c r="M78" s="222" t="s">
        <v>66</v>
      </c>
      <c r="N78" s="222" t="s">
        <v>480</v>
      </c>
      <c r="O78" s="222">
        <v>280</v>
      </c>
      <c r="P78" s="222" t="s">
        <v>66</v>
      </c>
      <c r="Q78" s="222" t="s">
        <v>480</v>
      </c>
      <c r="R78" s="230">
        <f t="shared" si="2"/>
        <v>1260</v>
      </c>
      <c r="S78" s="222" t="s">
        <v>66</v>
      </c>
      <c r="T78" s="222" t="s">
        <v>480</v>
      </c>
      <c r="U78" s="222">
        <v>420</v>
      </c>
      <c r="V78" s="222" t="s">
        <v>66</v>
      </c>
      <c r="W78" s="222" t="s">
        <v>480</v>
      </c>
      <c r="X78" s="222">
        <v>300</v>
      </c>
      <c r="Y78" s="222" t="s">
        <v>66</v>
      </c>
      <c r="Z78" s="222" t="s">
        <v>480</v>
      </c>
      <c r="AA78" s="222">
        <v>300</v>
      </c>
      <c r="AB78" s="222" t="s">
        <v>66</v>
      </c>
      <c r="AC78" s="222" t="s">
        <v>66</v>
      </c>
      <c r="AD78" s="222" t="s">
        <v>66</v>
      </c>
      <c r="AE78" s="221" t="s">
        <v>66</v>
      </c>
      <c r="AF78" s="222">
        <v>2017</v>
      </c>
      <c r="AG78" s="222" t="s">
        <v>493</v>
      </c>
      <c r="AH78" s="222" t="s">
        <v>39</v>
      </c>
      <c r="AI78" s="222">
        <v>1270</v>
      </c>
      <c r="AJ78" s="222" t="s">
        <v>66</v>
      </c>
      <c r="AK78" s="222" t="s">
        <v>39</v>
      </c>
      <c r="AL78" s="222">
        <v>800</v>
      </c>
      <c r="AM78" s="222" t="s">
        <v>75</v>
      </c>
      <c r="AN78" s="222" t="s">
        <v>66</v>
      </c>
      <c r="AO78" s="222" t="s">
        <v>111</v>
      </c>
      <c r="AP78" s="222" t="s">
        <v>489</v>
      </c>
      <c r="AQ78" s="222" t="s">
        <v>68</v>
      </c>
      <c r="AR78" s="222">
        <v>2250</v>
      </c>
      <c r="AS78" s="222" t="s">
        <v>66</v>
      </c>
      <c r="AT78" s="222" t="s">
        <v>116</v>
      </c>
      <c r="AU78" s="222">
        <v>114</v>
      </c>
      <c r="AV78" s="224"/>
      <c r="AW78" s="224"/>
      <c r="AX78" s="224"/>
      <c r="AY78" s="224"/>
      <c r="AZ78" s="224"/>
      <c r="BA78" s="224"/>
      <c r="BB78" s="224"/>
      <c r="BC78" s="224"/>
      <c r="BD78" s="224"/>
      <c r="BE78" s="224"/>
      <c r="BF78" s="224"/>
      <c r="BG78" s="224"/>
      <c r="BH78" s="225"/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  <c r="BS78" s="225"/>
      <c r="BT78" s="225"/>
      <c r="BU78" s="225"/>
      <c r="BV78" s="225"/>
      <c r="BW78" s="225"/>
      <c r="BX78" s="225"/>
      <c r="IG78" s="204"/>
      <c r="IH78" s="204"/>
      <c r="II78" s="204"/>
      <c r="IJ78" s="204"/>
      <c r="IK78" s="204"/>
      <c r="IL78" s="204"/>
      <c r="IM78" s="204"/>
      <c r="IN78" s="204"/>
      <c r="IO78" s="204"/>
      <c r="IP78" s="204"/>
      <c r="IQ78" s="204"/>
      <c r="IR78" s="204"/>
      <c r="IS78" s="204"/>
      <c r="IT78" s="204"/>
      <c r="IU78" s="204"/>
      <c r="IV78" s="204"/>
    </row>
    <row r="79" spans="1:256" s="226" customFormat="1" ht="18" customHeight="1" x14ac:dyDescent="0.25">
      <c r="A79" s="227">
        <f t="shared" si="3"/>
        <v>74</v>
      </c>
      <c r="B79" s="228" t="s">
        <v>575</v>
      </c>
      <c r="C79" s="221">
        <v>59</v>
      </c>
      <c r="D79" s="221">
        <v>56</v>
      </c>
      <c r="E79" s="229">
        <v>1976</v>
      </c>
      <c r="F79" s="222">
        <v>1992</v>
      </c>
      <c r="G79" s="222">
        <v>5</v>
      </c>
      <c r="H79" s="222">
        <v>4</v>
      </c>
      <c r="I79" s="222">
        <v>102</v>
      </c>
      <c r="J79" s="222">
        <v>4126.1000000000004</v>
      </c>
      <c r="K79" s="236">
        <v>3394.9</v>
      </c>
      <c r="L79" s="235">
        <v>2613.3000000000002</v>
      </c>
      <c r="M79" s="222" t="s">
        <v>66</v>
      </c>
      <c r="N79" s="222" t="s">
        <v>480</v>
      </c>
      <c r="O79" s="222">
        <v>310</v>
      </c>
      <c r="P79" s="222" t="s">
        <v>66</v>
      </c>
      <c r="Q79" s="222" t="s">
        <v>480</v>
      </c>
      <c r="R79" s="230">
        <f t="shared" si="2"/>
        <v>1620</v>
      </c>
      <c r="S79" s="222" t="s">
        <v>66</v>
      </c>
      <c r="T79" s="222" t="s">
        <v>480</v>
      </c>
      <c r="U79" s="222">
        <v>540</v>
      </c>
      <c r="V79" s="222" t="s">
        <v>66</v>
      </c>
      <c r="W79" s="222" t="s">
        <v>480</v>
      </c>
      <c r="X79" s="222">
        <v>370</v>
      </c>
      <c r="Y79" s="222" t="s">
        <v>66</v>
      </c>
      <c r="Z79" s="222" t="s">
        <v>480</v>
      </c>
      <c r="AA79" s="222">
        <v>370</v>
      </c>
      <c r="AB79" s="222" t="s">
        <v>66</v>
      </c>
      <c r="AC79" s="222" t="s">
        <v>66</v>
      </c>
      <c r="AD79" s="222" t="s">
        <v>66</v>
      </c>
      <c r="AE79" s="221" t="s">
        <v>66</v>
      </c>
      <c r="AF79" s="222"/>
      <c r="AG79" s="222" t="s">
        <v>134</v>
      </c>
      <c r="AH79" s="222" t="s">
        <v>39</v>
      </c>
      <c r="AI79" s="222">
        <v>1300</v>
      </c>
      <c r="AJ79" s="222" t="s">
        <v>66</v>
      </c>
      <c r="AK79" s="222" t="s">
        <v>39</v>
      </c>
      <c r="AL79" s="222">
        <v>890</v>
      </c>
      <c r="AM79" s="222" t="s">
        <v>75</v>
      </c>
      <c r="AN79" s="222" t="s">
        <v>66</v>
      </c>
      <c r="AO79" s="222" t="s">
        <v>111</v>
      </c>
      <c r="AP79" s="222" t="s">
        <v>489</v>
      </c>
      <c r="AQ79" s="222" t="s">
        <v>68</v>
      </c>
      <c r="AR79" s="222">
        <v>1810</v>
      </c>
      <c r="AS79" s="222" t="s">
        <v>66</v>
      </c>
      <c r="AT79" s="222" t="s">
        <v>116</v>
      </c>
      <c r="AU79" s="222">
        <v>117</v>
      </c>
      <c r="AV79" s="224"/>
      <c r="AW79" s="224"/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5"/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  <c r="BS79" s="225"/>
      <c r="BT79" s="225"/>
      <c r="BU79" s="225"/>
      <c r="BV79" s="225"/>
      <c r="BW79" s="225"/>
      <c r="BX79" s="225"/>
      <c r="IG79" s="204"/>
      <c r="IH79" s="204"/>
      <c r="II79" s="204"/>
      <c r="IJ79" s="204"/>
      <c r="IK79" s="204"/>
      <c r="IL79" s="204"/>
      <c r="IM79" s="204"/>
      <c r="IN79" s="204"/>
      <c r="IO79" s="204"/>
      <c r="IP79" s="204"/>
      <c r="IQ79" s="204"/>
      <c r="IR79" s="204"/>
      <c r="IS79" s="204"/>
      <c r="IT79" s="204"/>
      <c r="IU79" s="204"/>
      <c r="IV79" s="204"/>
    </row>
    <row r="80" spans="1:256" s="226" customFormat="1" ht="18" customHeight="1" x14ac:dyDescent="0.25">
      <c r="A80" s="227">
        <f t="shared" si="3"/>
        <v>75</v>
      </c>
      <c r="B80" s="228" t="s">
        <v>576</v>
      </c>
      <c r="C80" s="221">
        <v>54</v>
      </c>
      <c r="D80" s="221">
        <v>52</v>
      </c>
      <c r="E80" s="229">
        <v>1978</v>
      </c>
      <c r="F80" s="222">
        <v>1992</v>
      </c>
      <c r="G80" s="222">
        <v>5</v>
      </c>
      <c r="H80" s="222">
        <v>4</v>
      </c>
      <c r="I80" s="222">
        <v>86</v>
      </c>
      <c r="J80" s="222">
        <v>2752.9</v>
      </c>
      <c r="K80" s="223">
        <v>2752.9</v>
      </c>
      <c r="L80" s="222">
        <v>2626.6</v>
      </c>
      <c r="M80" s="222">
        <v>2013</v>
      </c>
      <c r="N80" s="222" t="s">
        <v>480</v>
      </c>
      <c r="O80" s="222">
        <v>1200</v>
      </c>
      <c r="P80" s="222">
        <v>2013</v>
      </c>
      <c r="Q80" s="222" t="s">
        <v>480</v>
      </c>
      <c r="R80" s="222">
        <v>1000</v>
      </c>
      <c r="S80" s="222">
        <v>2004</v>
      </c>
      <c r="T80" s="222" t="s">
        <v>480</v>
      </c>
      <c r="U80" s="222">
        <v>700</v>
      </c>
      <c r="V80" s="222">
        <v>2004</v>
      </c>
      <c r="W80" s="222" t="s">
        <v>480</v>
      </c>
      <c r="X80" s="222">
        <v>1000</v>
      </c>
      <c r="Y80" s="222">
        <v>2013</v>
      </c>
      <c r="Z80" s="222" t="s">
        <v>480</v>
      </c>
      <c r="AA80" s="222">
        <v>800</v>
      </c>
      <c r="AB80" s="222" t="s">
        <v>66</v>
      </c>
      <c r="AC80" s="222" t="s">
        <v>66</v>
      </c>
      <c r="AD80" s="222" t="s">
        <v>66</v>
      </c>
      <c r="AE80" s="221" t="s">
        <v>66</v>
      </c>
      <c r="AF80" s="222">
        <v>2013</v>
      </c>
      <c r="AG80" s="222" t="s">
        <v>493</v>
      </c>
      <c r="AH80" s="222" t="s">
        <v>39</v>
      </c>
      <c r="AI80" s="222">
        <v>1130</v>
      </c>
      <c r="AJ80" s="222" t="s">
        <v>66</v>
      </c>
      <c r="AK80" s="222" t="s">
        <v>39</v>
      </c>
      <c r="AL80" s="222">
        <v>870</v>
      </c>
      <c r="AM80" s="222" t="s">
        <v>75</v>
      </c>
      <c r="AN80" s="222">
        <v>2013</v>
      </c>
      <c r="AO80" s="222" t="s">
        <v>111</v>
      </c>
      <c r="AP80" s="222" t="s">
        <v>489</v>
      </c>
      <c r="AQ80" s="222" t="s">
        <v>68</v>
      </c>
      <c r="AR80" s="222">
        <v>2364</v>
      </c>
      <c r="AS80" s="222" t="s">
        <v>66</v>
      </c>
      <c r="AT80" s="222" t="s">
        <v>116</v>
      </c>
      <c r="AU80" s="222">
        <v>370</v>
      </c>
      <c r="AV80" s="224"/>
      <c r="AW80" s="224"/>
      <c r="AX80" s="224"/>
      <c r="AY80" s="224"/>
      <c r="AZ80" s="224"/>
      <c r="BA80" s="224"/>
      <c r="BB80" s="224"/>
      <c r="BC80" s="224"/>
      <c r="BD80" s="224"/>
      <c r="BE80" s="224"/>
      <c r="BF80" s="224"/>
      <c r="BG80" s="224"/>
      <c r="BH80" s="225"/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  <c r="BS80" s="225"/>
      <c r="BT80" s="225"/>
      <c r="BU80" s="225"/>
      <c r="BV80" s="225"/>
      <c r="BW80" s="225"/>
      <c r="BX80" s="225"/>
      <c r="IG80" s="204"/>
      <c r="IH80" s="204"/>
      <c r="II80" s="204"/>
      <c r="IJ80" s="204"/>
      <c r="IK80" s="204"/>
      <c r="IL80" s="204"/>
      <c r="IM80" s="204"/>
      <c r="IN80" s="204"/>
      <c r="IO80" s="204"/>
      <c r="IP80" s="204"/>
      <c r="IQ80" s="204"/>
      <c r="IR80" s="204"/>
      <c r="IS80" s="204"/>
      <c r="IT80" s="204"/>
      <c r="IU80" s="204"/>
      <c r="IV80" s="204"/>
    </row>
    <row r="81" spans="1:256" s="226" customFormat="1" ht="18" customHeight="1" x14ac:dyDescent="0.25">
      <c r="A81" s="227">
        <f t="shared" si="3"/>
        <v>76</v>
      </c>
      <c r="B81" s="228" t="s">
        <v>577</v>
      </c>
      <c r="C81" s="221">
        <v>60</v>
      </c>
      <c r="D81" s="221">
        <v>56</v>
      </c>
      <c r="E81" s="229">
        <v>1978</v>
      </c>
      <c r="F81" s="222">
        <v>1992</v>
      </c>
      <c r="G81" s="222">
        <v>5</v>
      </c>
      <c r="H81" s="222">
        <v>4</v>
      </c>
      <c r="I81" s="222">
        <v>108</v>
      </c>
      <c r="J81" s="235">
        <v>4427.5</v>
      </c>
      <c r="K81" s="236">
        <v>4059.6</v>
      </c>
      <c r="L81" s="235">
        <v>2606.3000000000002</v>
      </c>
      <c r="M81" s="222" t="s">
        <v>66</v>
      </c>
      <c r="N81" s="222" t="s">
        <v>480</v>
      </c>
      <c r="O81" s="222">
        <v>310</v>
      </c>
      <c r="P81" s="222" t="s">
        <v>66</v>
      </c>
      <c r="Q81" s="222" t="s">
        <v>480</v>
      </c>
      <c r="R81" s="230">
        <f t="shared" ref="R81:R88" si="4">U81*3</f>
        <v>1620</v>
      </c>
      <c r="S81" s="222" t="s">
        <v>66</v>
      </c>
      <c r="T81" s="222" t="s">
        <v>480</v>
      </c>
      <c r="U81" s="222">
        <v>540</v>
      </c>
      <c r="V81" s="222" t="s">
        <v>66</v>
      </c>
      <c r="W81" s="222" t="s">
        <v>480</v>
      </c>
      <c r="X81" s="222">
        <v>370</v>
      </c>
      <c r="Y81" s="222" t="s">
        <v>66</v>
      </c>
      <c r="Z81" s="222" t="s">
        <v>480</v>
      </c>
      <c r="AA81" s="222">
        <v>370</v>
      </c>
      <c r="AB81" s="222" t="s">
        <v>66</v>
      </c>
      <c r="AC81" s="222" t="s">
        <v>66</v>
      </c>
      <c r="AD81" s="222" t="s">
        <v>66</v>
      </c>
      <c r="AE81" s="221" t="s">
        <v>66</v>
      </c>
      <c r="AF81" s="222">
        <v>2015</v>
      </c>
      <c r="AG81" s="222" t="s">
        <v>493</v>
      </c>
      <c r="AH81" s="222" t="s">
        <v>39</v>
      </c>
      <c r="AI81" s="222">
        <v>1300</v>
      </c>
      <c r="AJ81" s="222" t="s">
        <v>66</v>
      </c>
      <c r="AK81" s="222" t="s">
        <v>39</v>
      </c>
      <c r="AL81" s="222">
        <v>890</v>
      </c>
      <c r="AM81" s="222" t="s">
        <v>75</v>
      </c>
      <c r="AN81" s="222">
        <v>2015</v>
      </c>
      <c r="AO81" s="222" t="s">
        <v>66</v>
      </c>
      <c r="AP81" s="222" t="s">
        <v>489</v>
      </c>
      <c r="AQ81" s="222" t="s">
        <v>68</v>
      </c>
      <c r="AR81" s="222">
        <v>1830</v>
      </c>
      <c r="AS81" s="222" t="s">
        <v>66</v>
      </c>
      <c r="AT81" s="222" t="s">
        <v>116</v>
      </c>
      <c r="AU81" s="222">
        <v>117</v>
      </c>
      <c r="AV81" s="224"/>
      <c r="AW81" s="224"/>
      <c r="AX81" s="224"/>
      <c r="AY81" s="224"/>
      <c r="AZ81" s="224"/>
      <c r="BA81" s="224"/>
      <c r="BB81" s="224"/>
      <c r="BC81" s="224"/>
      <c r="BD81" s="224"/>
      <c r="BE81" s="224"/>
      <c r="BF81" s="224"/>
      <c r="BG81" s="224"/>
      <c r="BH81" s="225"/>
      <c r="BI81" s="225"/>
      <c r="BJ81" s="225"/>
      <c r="BK81" s="225"/>
      <c r="BL81" s="225"/>
      <c r="BM81" s="225"/>
      <c r="BN81" s="225"/>
      <c r="BO81" s="225"/>
      <c r="BP81" s="225"/>
      <c r="BQ81" s="225"/>
      <c r="BR81" s="225"/>
      <c r="BS81" s="225"/>
      <c r="BT81" s="225"/>
      <c r="BU81" s="225"/>
      <c r="BV81" s="225"/>
      <c r="BW81" s="225"/>
      <c r="BX81" s="225"/>
      <c r="IG81" s="204"/>
      <c r="IH81" s="204"/>
      <c r="II81" s="204"/>
      <c r="IJ81" s="204"/>
      <c r="IK81" s="204"/>
      <c r="IL81" s="204"/>
      <c r="IM81" s="204"/>
      <c r="IN81" s="204"/>
      <c r="IO81" s="204"/>
      <c r="IP81" s="204"/>
      <c r="IQ81" s="204"/>
      <c r="IR81" s="204"/>
      <c r="IS81" s="204"/>
      <c r="IT81" s="204"/>
      <c r="IU81" s="204"/>
      <c r="IV81" s="204"/>
    </row>
    <row r="82" spans="1:256" s="226" customFormat="1" ht="18" customHeight="1" x14ac:dyDescent="0.25">
      <c r="A82" s="227">
        <f t="shared" si="3"/>
        <v>77</v>
      </c>
      <c r="B82" s="228" t="s">
        <v>578</v>
      </c>
      <c r="C82" s="221">
        <v>85</v>
      </c>
      <c r="D82" s="221">
        <v>84</v>
      </c>
      <c r="E82" s="229">
        <v>1988</v>
      </c>
      <c r="F82" s="222">
        <v>1992</v>
      </c>
      <c r="G82" s="222">
        <v>5</v>
      </c>
      <c r="H82" s="222">
        <v>5</v>
      </c>
      <c r="I82" s="222">
        <v>137</v>
      </c>
      <c r="J82" s="222">
        <v>4957.8999999999996</v>
      </c>
      <c r="K82" s="223">
        <v>3817.8</v>
      </c>
      <c r="L82" s="222">
        <v>3692.9</v>
      </c>
      <c r="M82" s="222" t="s">
        <v>66</v>
      </c>
      <c r="N82" s="222" t="s">
        <v>480</v>
      </c>
      <c r="O82" s="222">
        <v>275</v>
      </c>
      <c r="P82" s="222" t="s">
        <v>66</v>
      </c>
      <c r="Q82" s="222" t="s">
        <v>480</v>
      </c>
      <c r="R82" s="230">
        <f t="shared" si="4"/>
        <v>1620</v>
      </c>
      <c r="S82" s="222" t="s">
        <v>66</v>
      </c>
      <c r="T82" s="222" t="s">
        <v>480</v>
      </c>
      <c r="U82" s="222">
        <v>540</v>
      </c>
      <c r="V82" s="222" t="s">
        <v>66</v>
      </c>
      <c r="W82" s="222" t="s">
        <v>480</v>
      </c>
      <c r="X82" s="222">
        <v>370</v>
      </c>
      <c r="Y82" s="222" t="s">
        <v>66</v>
      </c>
      <c r="Z82" s="222" t="s">
        <v>480</v>
      </c>
      <c r="AA82" s="222">
        <v>370</v>
      </c>
      <c r="AB82" s="222" t="s">
        <v>66</v>
      </c>
      <c r="AC82" s="222" t="s">
        <v>66</v>
      </c>
      <c r="AD82" s="222" t="s">
        <v>66</v>
      </c>
      <c r="AE82" s="221" t="s">
        <v>66</v>
      </c>
      <c r="AF82" s="222">
        <v>2017</v>
      </c>
      <c r="AG82" s="222" t="s">
        <v>493</v>
      </c>
      <c r="AH82" s="222" t="s">
        <v>39</v>
      </c>
      <c r="AI82" s="222">
        <v>1400</v>
      </c>
      <c r="AJ82" s="222" t="s">
        <v>66</v>
      </c>
      <c r="AK82" s="222" t="s">
        <v>39</v>
      </c>
      <c r="AL82" s="222">
        <v>1000</v>
      </c>
      <c r="AM82" s="222" t="s">
        <v>75</v>
      </c>
      <c r="AN82" s="222" t="s">
        <v>66</v>
      </c>
      <c r="AO82" s="222" t="s">
        <v>111</v>
      </c>
      <c r="AP82" s="222" t="s">
        <v>530</v>
      </c>
      <c r="AQ82" s="222" t="s">
        <v>68</v>
      </c>
      <c r="AR82" s="222">
        <v>2166</v>
      </c>
      <c r="AS82" s="222" t="s">
        <v>66</v>
      </c>
      <c r="AT82" s="222" t="s">
        <v>116</v>
      </c>
      <c r="AU82" s="222">
        <v>126</v>
      </c>
      <c r="AV82" s="224"/>
      <c r="AW82" s="224"/>
      <c r="AX82" s="224"/>
      <c r="AY82" s="224"/>
      <c r="AZ82" s="224"/>
      <c r="BA82" s="224"/>
      <c r="BB82" s="224"/>
      <c r="BC82" s="224"/>
      <c r="BD82" s="224"/>
      <c r="BE82" s="224"/>
      <c r="BF82" s="224"/>
      <c r="BG82" s="224"/>
      <c r="BH82" s="225"/>
      <c r="BI82" s="225"/>
      <c r="BJ82" s="225"/>
      <c r="BK82" s="225"/>
      <c r="BL82" s="225"/>
      <c r="BM82" s="225"/>
      <c r="BN82" s="225"/>
      <c r="BO82" s="225"/>
      <c r="BP82" s="225"/>
      <c r="BQ82" s="225"/>
      <c r="BR82" s="225"/>
      <c r="BS82" s="225"/>
      <c r="BT82" s="225"/>
      <c r="BU82" s="225"/>
      <c r="BV82" s="225"/>
      <c r="BW82" s="225"/>
      <c r="BX82" s="225"/>
      <c r="IG82" s="204"/>
      <c r="IH82" s="204"/>
      <c r="II82" s="204"/>
      <c r="IJ82" s="204"/>
      <c r="IK82" s="204"/>
      <c r="IL82" s="204"/>
      <c r="IM82" s="204"/>
      <c r="IN82" s="204"/>
      <c r="IO82" s="204"/>
      <c r="IP82" s="204"/>
      <c r="IQ82" s="204"/>
      <c r="IR82" s="204"/>
      <c r="IS82" s="204"/>
      <c r="IT82" s="204"/>
      <c r="IU82" s="204"/>
      <c r="IV82" s="204"/>
    </row>
    <row r="83" spans="1:256" s="226" customFormat="1" ht="18" customHeight="1" x14ac:dyDescent="0.25">
      <c r="A83" s="227">
        <f t="shared" si="3"/>
        <v>78</v>
      </c>
      <c r="B83" s="228" t="s">
        <v>579</v>
      </c>
      <c r="C83" s="221">
        <v>39</v>
      </c>
      <c r="D83" s="221">
        <v>36</v>
      </c>
      <c r="E83" s="229">
        <v>1995</v>
      </c>
      <c r="F83" s="222">
        <v>1995</v>
      </c>
      <c r="G83" s="222">
        <v>6</v>
      </c>
      <c r="H83" s="222">
        <v>2</v>
      </c>
      <c r="I83" s="222">
        <v>57</v>
      </c>
      <c r="J83" s="222">
        <v>2276.5</v>
      </c>
      <c r="K83" s="223">
        <v>1800.9</v>
      </c>
      <c r="L83" s="222">
        <v>1619.5</v>
      </c>
      <c r="M83" s="222" t="s">
        <v>66</v>
      </c>
      <c r="N83" s="222" t="s">
        <v>480</v>
      </c>
      <c r="O83" s="222">
        <v>310</v>
      </c>
      <c r="P83" s="222" t="s">
        <v>66</v>
      </c>
      <c r="Q83" s="222" t="s">
        <v>480</v>
      </c>
      <c r="R83" s="230">
        <f t="shared" si="4"/>
        <v>1620</v>
      </c>
      <c r="S83" s="222" t="s">
        <v>66</v>
      </c>
      <c r="T83" s="222" t="s">
        <v>480</v>
      </c>
      <c r="U83" s="222">
        <v>540</v>
      </c>
      <c r="V83" s="222" t="s">
        <v>66</v>
      </c>
      <c r="W83" s="222" t="s">
        <v>480</v>
      </c>
      <c r="X83" s="222">
        <v>370</v>
      </c>
      <c r="Y83" s="222" t="s">
        <v>66</v>
      </c>
      <c r="Z83" s="222" t="s">
        <v>480</v>
      </c>
      <c r="AA83" s="222">
        <v>370</v>
      </c>
      <c r="AB83" s="222" t="s">
        <v>66</v>
      </c>
      <c r="AC83" s="222" t="s">
        <v>66</v>
      </c>
      <c r="AD83" s="222" t="s">
        <v>66</v>
      </c>
      <c r="AE83" s="221" t="s">
        <v>66</v>
      </c>
      <c r="AF83" s="222">
        <v>2017</v>
      </c>
      <c r="AG83" s="222" t="s">
        <v>493</v>
      </c>
      <c r="AH83" s="222" t="s">
        <v>39</v>
      </c>
      <c r="AI83" s="222">
        <v>540</v>
      </c>
      <c r="AJ83" s="222" t="s">
        <v>66</v>
      </c>
      <c r="AK83" s="222" t="s">
        <v>39</v>
      </c>
      <c r="AL83" s="222">
        <v>330</v>
      </c>
      <c r="AM83" s="222" t="s">
        <v>75</v>
      </c>
      <c r="AN83" s="222" t="s">
        <v>66</v>
      </c>
      <c r="AO83" s="222" t="s">
        <v>111</v>
      </c>
      <c r="AP83" s="222" t="s">
        <v>530</v>
      </c>
      <c r="AQ83" s="222" t="s">
        <v>68</v>
      </c>
      <c r="AR83" s="222">
        <v>1205</v>
      </c>
      <c r="AS83" s="222" t="s">
        <v>66</v>
      </c>
      <c r="AT83" s="222" t="s">
        <v>116</v>
      </c>
      <c r="AU83" s="222">
        <v>49</v>
      </c>
      <c r="AV83" s="224"/>
      <c r="AW83" s="224"/>
      <c r="AX83" s="224"/>
      <c r="AY83" s="224"/>
      <c r="AZ83" s="224"/>
      <c r="BA83" s="224"/>
      <c r="BB83" s="224"/>
      <c r="BC83" s="224"/>
      <c r="BD83" s="224"/>
      <c r="BE83" s="224"/>
      <c r="BF83" s="224"/>
      <c r="BG83" s="224"/>
      <c r="BH83" s="225"/>
      <c r="BI83" s="225"/>
      <c r="BJ83" s="225"/>
      <c r="BK83" s="225"/>
      <c r="BL83" s="225"/>
      <c r="BM83" s="225"/>
      <c r="BN83" s="225"/>
      <c r="BO83" s="225"/>
      <c r="BP83" s="225"/>
      <c r="BQ83" s="225"/>
      <c r="BR83" s="225"/>
      <c r="BS83" s="225"/>
      <c r="BT83" s="225"/>
      <c r="BU83" s="225"/>
      <c r="BV83" s="225"/>
      <c r="BW83" s="225"/>
      <c r="BX83" s="225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  <c r="IU83" s="204"/>
      <c r="IV83" s="204"/>
    </row>
    <row r="84" spans="1:256" s="226" customFormat="1" ht="18" customHeight="1" x14ac:dyDescent="0.25">
      <c r="A84" s="227">
        <f t="shared" si="3"/>
        <v>79</v>
      </c>
      <c r="B84" s="228" t="s">
        <v>580</v>
      </c>
      <c r="C84" s="221">
        <v>54</v>
      </c>
      <c r="D84" s="221">
        <v>54</v>
      </c>
      <c r="E84" s="229">
        <v>1994</v>
      </c>
      <c r="F84" s="222">
        <v>1994</v>
      </c>
      <c r="G84" s="222">
        <v>6</v>
      </c>
      <c r="H84" s="222">
        <v>4</v>
      </c>
      <c r="I84" s="222">
        <v>160</v>
      </c>
      <c r="J84" s="222">
        <v>4559.7</v>
      </c>
      <c r="K84" s="223">
        <v>3635.3</v>
      </c>
      <c r="L84" s="222">
        <v>3635.3</v>
      </c>
      <c r="M84" s="222" t="s">
        <v>66</v>
      </c>
      <c r="N84" s="222" t="s">
        <v>480</v>
      </c>
      <c r="O84" s="222">
        <v>310</v>
      </c>
      <c r="P84" s="222" t="s">
        <v>66</v>
      </c>
      <c r="Q84" s="222" t="s">
        <v>480</v>
      </c>
      <c r="R84" s="230">
        <f t="shared" si="4"/>
        <v>1620</v>
      </c>
      <c r="S84" s="222" t="s">
        <v>66</v>
      </c>
      <c r="T84" s="222" t="s">
        <v>480</v>
      </c>
      <c r="U84" s="222">
        <v>540</v>
      </c>
      <c r="V84" s="222" t="s">
        <v>66</v>
      </c>
      <c r="W84" s="222" t="s">
        <v>480</v>
      </c>
      <c r="X84" s="222">
        <v>370</v>
      </c>
      <c r="Y84" s="222" t="s">
        <v>66</v>
      </c>
      <c r="Z84" s="222" t="s">
        <v>480</v>
      </c>
      <c r="AA84" s="222">
        <v>370</v>
      </c>
      <c r="AB84" s="222" t="s">
        <v>66</v>
      </c>
      <c r="AC84" s="222" t="s">
        <v>66</v>
      </c>
      <c r="AD84" s="222" t="s">
        <v>66</v>
      </c>
      <c r="AE84" s="221" t="s">
        <v>66</v>
      </c>
      <c r="AF84" s="222" t="s">
        <v>66</v>
      </c>
      <c r="AG84" s="222" t="s">
        <v>484</v>
      </c>
      <c r="AH84" s="222" t="s">
        <v>39</v>
      </c>
      <c r="AI84" s="222">
        <v>1200</v>
      </c>
      <c r="AJ84" s="222" t="s">
        <v>66</v>
      </c>
      <c r="AK84" s="222" t="s">
        <v>39</v>
      </c>
      <c r="AL84" s="222">
        <v>760</v>
      </c>
      <c r="AM84" s="222" t="s">
        <v>75</v>
      </c>
      <c r="AN84" s="222" t="s">
        <v>66</v>
      </c>
      <c r="AO84" s="222" t="s">
        <v>111</v>
      </c>
      <c r="AP84" s="222" t="s">
        <v>530</v>
      </c>
      <c r="AQ84" s="222" t="s">
        <v>68</v>
      </c>
      <c r="AR84" s="222">
        <v>2168</v>
      </c>
      <c r="AS84" s="222" t="s">
        <v>66</v>
      </c>
      <c r="AT84" s="222" t="s">
        <v>116</v>
      </c>
      <c r="AU84" s="222">
        <v>108</v>
      </c>
      <c r="AV84" s="224"/>
      <c r="AW84" s="224"/>
      <c r="AX84" s="224"/>
      <c r="AY84" s="224"/>
      <c r="AZ84" s="224"/>
      <c r="BA84" s="224"/>
      <c r="BB84" s="224"/>
      <c r="BC84" s="224"/>
      <c r="BD84" s="224"/>
      <c r="BE84" s="224"/>
      <c r="BF84" s="224"/>
      <c r="BG84" s="224"/>
      <c r="BH84" s="225"/>
      <c r="BI84" s="225"/>
      <c r="BJ84" s="225"/>
      <c r="BK84" s="225"/>
      <c r="BL84" s="225"/>
      <c r="BM84" s="225"/>
      <c r="BN84" s="225"/>
      <c r="BO84" s="225"/>
      <c r="BP84" s="225"/>
      <c r="BQ84" s="225"/>
      <c r="BR84" s="225"/>
      <c r="BS84" s="225"/>
      <c r="BT84" s="225"/>
      <c r="BU84" s="225"/>
      <c r="BV84" s="225"/>
      <c r="BW84" s="225"/>
      <c r="BX84" s="225"/>
      <c r="IG84" s="204"/>
      <c r="IH84" s="204"/>
      <c r="II84" s="204"/>
      <c r="IJ84" s="204"/>
      <c r="IK84" s="204"/>
      <c r="IL84" s="204"/>
      <c r="IM84" s="204"/>
      <c r="IN84" s="204"/>
      <c r="IO84" s="204"/>
      <c r="IP84" s="204"/>
      <c r="IQ84" s="204"/>
      <c r="IR84" s="204"/>
      <c r="IS84" s="204"/>
      <c r="IT84" s="204"/>
      <c r="IU84" s="204"/>
      <c r="IV84" s="204"/>
    </row>
    <row r="85" spans="1:256" s="226" customFormat="1" ht="18" customHeight="1" x14ac:dyDescent="0.25">
      <c r="A85" s="227">
        <f t="shared" si="3"/>
        <v>80</v>
      </c>
      <c r="B85" s="228" t="s">
        <v>581</v>
      </c>
      <c r="C85" s="237">
        <v>17</v>
      </c>
      <c r="D85" s="237">
        <v>15</v>
      </c>
      <c r="E85" s="229">
        <v>1940</v>
      </c>
      <c r="F85" s="222">
        <v>1993</v>
      </c>
      <c r="G85" s="222">
        <v>3</v>
      </c>
      <c r="H85" s="222">
        <v>3</v>
      </c>
      <c r="I85" s="222">
        <v>58</v>
      </c>
      <c r="J85" s="222">
        <v>1481.75</v>
      </c>
      <c r="K85" s="223">
        <v>1271.7</v>
      </c>
      <c r="L85" s="222">
        <v>1069.0999999999999</v>
      </c>
      <c r="M85" s="222">
        <v>2009</v>
      </c>
      <c r="N85" s="222" t="s">
        <v>480</v>
      </c>
      <c r="O85" s="222">
        <v>95</v>
      </c>
      <c r="P85" s="222">
        <v>2009</v>
      </c>
      <c r="Q85" s="222" t="s">
        <v>480</v>
      </c>
      <c r="R85" s="230">
        <f t="shared" si="4"/>
        <v>600</v>
      </c>
      <c r="S85" s="222">
        <v>2009</v>
      </c>
      <c r="T85" s="222" t="s">
        <v>480</v>
      </c>
      <c r="U85" s="222">
        <v>200</v>
      </c>
      <c r="V85" s="222">
        <v>2009</v>
      </c>
      <c r="W85" s="222" t="s">
        <v>480</v>
      </c>
      <c r="X85" s="222">
        <v>200</v>
      </c>
      <c r="Y85" s="222">
        <v>2009</v>
      </c>
      <c r="Z85" s="222" t="s">
        <v>480</v>
      </c>
      <c r="AA85" s="222">
        <v>200</v>
      </c>
      <c r="AB85" s="222" t="s">
        <v>66</v>
      </c>
      <c r="AC85" s="222" t="s">
        <v>480</v>
      </c>
      <c r="AD85" s="222">
        <v>190</v>
      </c>
      <c r="AE85" s="221" t="s">
        <v>66</v>
      </c>
      <c r="AF85" s="222">
        <v>2009</v>
      </c>
      <c r="AG85" s="222" t="s">
        <v>493</v>
      </c>
      <c r="AH85" s="222" t="s">
        <v>39</v>
      </c>
      <c r="AI85" s="222">
        <v>847</v>
      </c>
      <c r="AJ85" s="222" t="s">
        <v>66</v>
      </c>
      <c r="AK85" s="222" t="s">
        <v>39</v>
      </c>
      <c r="AL85" s="222" t="s">
        <v>111</v>
      </c>
      <c r="AM85" s="222" t="s">
        <v>75</v>
      </c>
      <c r="AN85" s="222">
        <v>2016</v>
      </c>
      <c r="AO85" s="222" t="s">
        <v>111</v>
      </c>
      <c r="AP85" s="222" t="s">
        <v>489</v>
      </c>
      <c r="AQ85" s="222" t="s">
        <v>68</v>
      </c>
      <c r="AR85" s="222">
        <v>1424</v>
      </c>
      <c r="AS85" s="222" t="s">
        <v>66</v>
      </c>
      <c r="AT85" s="222" t="s">
        <v>116</v>
      </c>
      <c r="AU85" s="222">
        <v>76</v>
      </c>
      <c r="AV85" s="224"/>
      <c r="AW85" s="224"/>
      <c r="AX85" s="224"/>
      <c r="AY85" s="224"/>
      <c r="AZ85" s="224"/>
      <c r="BA85" s="224"/>
      <c r="BB85" s="224"/>
      <c r="BC85" s="224"/>
      <c r="BD85" s="224"/>
      <c r="BE85" s="224"/>
      <c r="BF85" s="224"/>
      <c r="BG85" s="224"/>
      <c r="BH85" s="225"/>
      <c r="BI85" s="225"/>
      <c r="BJ85" s="225"/>
      <c r="BK85" s="225"/>
      <c r="BL85" s="225"/>
      <c r="BM85" s="225"/>
      <c r="BN85" s="225"/>
      <c r="BO85" s="225"/>
      <c r="BP85" s="225"/>
      <c r="BQ85" s="225"/>
      <c r="BR85" s="225"/>
      <c r="BS85" s="225"/>
      <c r="BT85" s="225"/>
      <c r="BU85" s="225"/>
      <c r="BV85" s="225"/>
      <c r="BW85" s="225"/>
      <c r="BX85" s="225"/>
      <c r="IG85" s="204"/>
      <c r="IH85" s="204"/>
      <c r="II85" s="204"/>
      <c r="IJ85" s="204"/>
      <c r="IK85" s="204"/>
      <c r="IL85" s="204"/>
      <c r="IM85" s="204"/>
      <c r="IN85" s="204"/>
      <c r="IO85" s="204"/>
      <c r="IP85" s="204"/>
      <c r="IQ85" s="204"/>
      <c r="IR85" s="204"/>
      <c r="IS85" s="204"/>
      <c r="IT85" s="204"/>
      <c r="IU85" s="204"/>
      <c r="IV85" s="204"/>
    </row>
    <row r="86" spans="1:256" s="226" customFormat="1" ht="18" customHeight="1" x14ac:dyDescent="0.25">
      <c r="A86" s="227">
        <f t="shared" si="3"/>
        <v>81</v>
      </c>
      <c r="B86" s="228" t="s">
        <v>582</v>
      </c>
      <c r="C86" s="221">
        <v>72</v>
      </c>
      <c r="D86" s="221">
        <v>72</v>
      </c>
      <c r="E86" s="229">
        <v>1994</v>
      </c>
      <c r="F86" s="222">
        <v>1994</v>
      </c>
      <c r="G86" s="222">
        <v>9</v>
      </c>
      <c r="H86" s="222">
        <v>2</v>
      </c>
      <c r="I86" s="222">
        <v>170</v>
      </c>
      <c r="J86" s="222">
        <v>4717.7</v>
      </c>
      <c r="K86" s="236">
        <v>3815.5</v>
      </c>
      <c r="L86" s="235">
        <v>3817.5</v>
      </c>
      <c r="M86" s="222" t="s">
        <v>66</v>
      </c>
      <c r="N86" s="222" t="s">
        <v>480</v>
      </c>
      <c r="O86" s="222">
        <v>340</v>
      </c>
      <c r="P86" s="222" t="s">
        <v>66</v>
      </c>
      <c r="Q86" s="222" t="s">
        <v>480</v>
      </c>
      <c r="R86" s="230">
        <f t="shared" si="4"/>
        <v>1950</v>
      </c>
      <c r="S86" s="222" t="s">
        <v>66</v>
      </c>
      <c r="T86" s="222" t="s">
        <v>480</v>
      </c>
      <c r="U86" s="230">
        <v>650</v>
      </c>
      <c r="V86" s="222" t="s">
        <v>66</v>
      </c>
      <c r="W86" s="222" t="s">
        <v>480</v>
      </c>
      <c r="X86" s="230">
        <v>500</v>
      </c>
      <c r="Y86" s="222" t="s">
        <v>66</v>
      </c>
      <c r="Z86" s="222" t="s">
        <v>480</v>
      </c>
      <c r="AA86" s="230">
        <v>500</v>
      </c>
      <c r="AB86" s="222" t="s">
        <v>66</v>
      </c>
      <c r="AC86" s="222" t="s">
        <v>66</v>
      </c>
      <c r="AD86" s="222" t="s">
        <v>66</v>
      </c>
      <c r="AE86" s="221">
        <v>2</v>
      </c>
      <c r="AF86" s="222">
        <v>2017</v>
      </c>
      <c r="AG86" s="222" t="s">
        <v>493</v>
      </c>
      <c r="AH86" s="222" t="s">
        <v>39</v>
      </c>
      <c r="AI86" s="222">
        <v>740</v>
      </c>
      <c r="AJ86" s="222" t="s">
        <v>66</v>
      </c>
      <c r="AK86" s="222" t="s">
        <v>39</v>
      </c>
      <c r="AL86" s="222">
        <v>530</v>
      </c>
      <c r="AM86" s="222" t="s">
        <v>75</v>
      </c>
      <c r="AN86" s="222" t="s">
        <v>66</v>
      </c>
      <c r="AO86" s="222" t="s">
        <v>111</v>
      </c>
      <c r="AP86" s="222" t="s">
        <v>530</v>
      </c>
      <c r="AQ86" s="222" t="s">
        <v>68</v>
      </c>
      <c r="AR86" s="222">
        <v>2818</v>
      </c>
      <c r="AS86" s="222" t="s">
        <v>66</v>
      </c>
      <c r="AT86" s="222" t="s">
        <v>116</v>
      </c>
      <c r="AU86" s="222">
        <v>66</v>
      </c>
      <c r="AV86" s="224"/>
      <c r="AW86" s="224"/>
      <c r="AX86" s="224"/>
      <c r="AY86" s="224"/>
      <c r="AZ86" s="224"/>
      <c r="BA86" s="224"/>
      <c r="BB86" s="224"/>
      <c r="BC86" s="224"/>
      <c r="BD86" s="224"/>
      <c r="BE86" s="224"/>
      <c r="BF86" s="224"/>
      <c r="BG86" s="224"/>
      <c r="BH86" s="225"/>
      <c r="BI86" s="225"/>
      <c r="BJ86" s="225"/>
      <c r="BK86" s="225"/>
      <c r="BL86" s="225"/>
      <c r="BM86" s="225"/>
      <c r="BN86" s="225"/>
      <c r="BO86" s="225"/>
      <c r="BP86" s="225"/>
      <c r="BQ86" s="225"/>
      <c r="BR86" s="225"/>
      <c r="BS86" s="225"/>
      <c r="BT86" s="225"/>
      <c r="BU86" s="225"/>
      <c r="BV86" s="225"/>
      <c r="BW86" s="225"/>
      <c r="BX86" s="225"/>
      <c r="IG86" s="204"/>
      <c r="IH86" s="204"/>
      <c r="II86" s="204"/>
      <c r="IJ86" s="204"/>
      <c r="IK86" s="204"/>
      <c r="IL86" s="204"/>
      <c r="IM86" s="204"/>
      <c r="IN86" s="204"/>
      <c r="IO86" s="204"/>
      <c r="IP86" s="204"/>
      <c r="IQ86" s="204"/>
      <c r="IR86" s="204"/>
      <c r="IS86" s="204"/>
      <c r="IT86" s="204"/>
      <c r="IU86" s="204"/>
      <c r="IV86" s="204"/>
    </row>
    <row r="87" spans="1:256" s="226" customFormat="1" ht="18" customHeight="1" x14ac:dyDescent="0.25">
      <c r="A87" s="227">
        <f t="shared" si="3"/>
        <v>82</v>
      </c>
      <c r="B87" s="228" t="s">
        <v>583</v>
      </c>
      <c r="C87" s="221">
        <v>71</v>
      </c>
      <c r="D87" s="221">
        <v>69</v>
      </c>
      <c r="E87" s="229">
        <v>1988</v>
      </c>
      <c r="F87" s="222">
        <v>1992</v>
      </c>
      <c r="G87" s="222">
        <v>5</v>
      </c>
      <c r="H87" s="222">
        <v>5</v>
      </c>
      <c r="I87" s="222">
        <v>158</v>
      </c>
      <c r="J87" s="222">
        <v>4667.6000000000004</v>
      </c>
      <c r="K87" s="223">
        <v>3515.7</v>
      </c>
      <c r="L87" s="222">
        <v>3132.2</v>
      </c>
      <c r="M87" s="222" t="s">
        <v>66</v>
      </c>
      <c r="N87" s="222" t="s">
        <v>480</v>
      </c>
      <c r="O87" s="222">
        <v>265</v>
      </c>
      <c r="P87" s="222" t="s">
        <v>66</v>
      </c>
      <c r="Q87" s="222" t="s">
        <v>480</v>
      </c>
      <c r="R87" s="230">
        <f t="shared" si="4"/>
        <v>1620</v>
      </c>
      <c r="S87" s="222" t="s">
        <v>66</v>
      </c>
      <c r="T87" s="222" t="s">
        <v>480</v>
      </c>
      <c r="U87" s="222">
        <v>540</v>
      </c>
      <c r="V87" s="222" t="s">
        <v>66</v>
      </c>
      <c r="W87" s="222" t="s">
        <v>480</v>
      </c>
      <c r="X87" s="222">
        <v>370</v>
      </c>
      <c r="Y87" s="222" t="s">
        <v>66</v>
      </c>
      <c r="Z87" s="222" t="s">
        <v>480</v>
      </c>
      <c r="AA87" s="222">
        <v>370</v>
      </c>
      <c r="AB87" s="222" t="s">
        <v>66</v>
      </c>
      <c r="AC87" s="222" t="s">
        <v>66</v>
      </c>
      <c r="AD87" s="222" t="s">
        <v>66</v>
      </c>
      <c r="AE87" s="221" t="s">
        <v>66</v>
      </c>
      <c r="AF87" s="222" t="s">
        <v>66</v>
      </c>
      <c r="AG87" s="222" t="s">
        <v>134</v>
      </c>
      <c r="AH87" s="222" t="s">
        <v>39</v>
      </c>
      <c r="AI87" s="222">
        <v>1600</v>
      </c>
      <c r="AJ87" s="222" t="s">
        <v>66</v>
      </c>
      <c r="AK87" s="222" t="s">
        <v>39</v>
      </c>
      <c r="AL87" s="222">
        <v>1000</v>
      </c>
      <c r="AM87" s="222" t="s">
        <v>75</v>
      </c>
      <c r="AN87" s="222" t="s">
        <v>66</v>
      </c>
      <c r="AO87" s="222" t="s">
        <v>485</v>
      </c>
      <c r="AP87" s="222" t="s">
        <v>489</v>
      </c>
      <c r="AQ87" s="222" t="s">
        <v>68</v>
      </c>
      <c r="AR87" s="222">
        <v>2250</v>
      </c>
      <c r="AS87" s="222" t="s">
        <v>66</v>
      </c>
      <c r="AT87" s="222" t="s">
        <v>116</v>
      </c>
      <c r="AU87" s="222">
        <v>144</v>
      </c>
      <c r="AV87" s="224"/>
      <c r="AW87" s="224"/>
      <c r="AX87" s="224"/>
      <c r="AY87" s="224"/>
      <c r="AZ87" s="224"/>
      <c r="BA87" s="224"/>
      <c r="BB87" s="224"/>
      <c r="BC87" s="224"/>
      <c r="BD87" s="224"/>
      <c r="BE87" s="224"/>
      <c r="BF87" s="224"/>
      <c r="BG87" s="224"/>
      <c r="BH87" s="225"/>
      <c r="BI87" s="225"/>
      <c r="BJ87" s="225"/>
      <c r="BK87" s="225"/>
      <c r="BL87" s="225"/>
      <c r="BM87" s="225"/>
      <c r="BN87" s="225"/>
      <c r="BO87" s="225"/>
      <c r="BP87" s="225"/>
      <c r="BQ87" s="225"/>
      <c r="BR87" s="225"/>
      <c r="BS87" s="225"/>
      <c r="BT87" s="225"/>
      <c r="BU87" s="225"/>
      <c r="BV87" s="225"/>
      <c r="BW87" s="225"/>
      <c r="BX87" s="225"/>
      <c r="IG87" s="204"/>
      <c r="IH87" s="204"/>
      <c r="II87" s="204"/>
      <c r="IJ87" s="204"/>
      <c r="IK87" s="204"/>
      <c r="IL87" s="204"/>
      <c r="IM87" s="204"/>
      <c r="IN87" s="204"/>
      <c r="IO87" s="204"/>
      <c r="IP87" s="204"/>
      <c r="IQ87" s="204"/>
      <c r="IR87" s="204"/>
      <c r="IS87" s="204"/>
      <c r="IT87" s="204"/>
      <c r="IU87" s="204"/>
      <c r="IV87" s="204"/>
    </row>
    <row r="88" spans="1:256" s="226" customFormat="1" ht="18" customHeight="1" x14ac:dyDescent="0.25">
      <c r="A88" s="227">
        <f t="shared" si="3"/>
        <v>83</v>
      </c>
      <c r="B88" s="228" t="s">
        <v>584</v>
      </c>
      <c r="C88" s="221">
        <v>42</v>
      </c>
      <c r="D88" s="221">
        <v>41</v>
      </c>
      <c r="E88" s="229">
        <v>2007</v>
      </c>
      <c r="F88" s="222">
        <v>2008</v>
      </c>
      <c r="G88" s="222">
        <v>5</v>
      </c>
      <c r="H88" s="222">
        <v>2</v>
      </c>
      <c r="I88" s="222">
        <v>63</v>
      </c>
      <c r="J88" s="222">
        <v>3170.9</v>
      </c>
      <c r="K88" s="223">
        <v>2435.6</v>
      </c>
      <c r="L88" s="222">
        <v>1999.4</v>
      </c>
      <c r="M88" s="222" t="s">
        <v>66</v>
      </c>
      <c r="N88" s="222" t="s">
        <v>480</v>
      </c>
      <c r="O88" s="222">
        <v>250</v>
      </c>
      <c r="P88" s="222" t="s">
        <v>66</v>
      </c>
      <c r="Q88" s="222" t="s">
        <v>480</v>
      </c>
      <c r="R88" s="230">
        <f t="shared" si="4"/>
        <v>1035</v>
      </c>
      <c r="S88" s="222" t="s">
        <v>66</v>
      </c>
      <c r="T88" s="222" t="s">
        <v>480</v>
      </c>
      <c r="U88" s="222">
        <v>345</v>
      </c>
      <c r="V88" s="222" t="s">
        <v>66</v>
      </c>
      <c r="W88" s="222" t="s">
        <v>480</v>
      </c>
      <c r="X88" s="222">
        <v>250</v>
      </c>
      <c r="Y88" s="222" t="s">
        <v>66</v>
      </c>
      <c r="Z88" s="222" t="s">
        <v>480</v>
      </c>
      <c r="AA88" s="222">
        <v>250</v>
      </c>
      <c r="AB88" s="222" t="s">
        <v>66</v>
      </c>
      <c r="AC88" s="222" t="s">
        <v>66</v>
      </c>
      <c r="AD88" s="222" t="s">
        <v>66</v>
      </c>
      <c r="AE88" s="221" t="s">
        <v>66</v>
      </c>
      <c r="AF88" s="222" t="s">
        <v>66</v>
      </c>
      <c r="AG88" s="222" t="s">
        <v>493</v>
      </c>
      <c r="AH88" s="222" t="s">
        <v>39</v>
      </c>
      <c r="AI88" s="222">
        <v>880</v>
      </c>
      <c r="AJ88" s="222" t="s">
        <v>66</v>
      </c>
      <c r="AK88" s="222" t="s">
        <v>39</v>
      </c>
      <c r="AL88" s="222">
        <v>530</v>
      </c>
      <c r="AM88" s="222" t="s">
        <v>75</v>
      </c>
      <c r="AN88" s="222" t="s">
        <v>66</v>
      </c>
      <c r="AO88" s="222" t="s">
        <v>497</v>
      </c>
      <c r="AP88" s="222" t="s">
        <v>42</v>
      </c>
      <c r="AQ88" s="222" t="s">
        <v>68</v>
      </c>
      <c r="AR88" s="222">
        <v>910</v>
      </c>
      <c r="AS88" s="222" t="s">
        <v>66</v>
      </c>
      <c r="AT88" s="222" t="s">
        <v>116</v>
      </c>
      <c r="AU88" s="222">
        <v>79</v>
      </c>
      <c r="AV88" s="232"/>
      <c r="AW88" s="232"/>
      <c r="AX88" s="232"/>
      <c r="AY88" s="232"/>
      <c r="AZ88" s="232"/>
      <c r="BA88" s="232"/>
      <c r="BB88" s="232"/>
      <c r="BC88" s="232"/>
      <c r="BD88" s="232"/>
      <c r="BE88" s="232"/>
      <c r="BF88" s="232"/>
      <c r="BG88" s="232"/>
      <c r="BH88" s="233"/>
      <c r="BI88" s="233"/>
      <c r="BJ88" s="233"/>
      <c r="BK88" s="233"/>
      <c r="BL88" s="233"/>
      <c r="BM88" s="233"/>
      <c r="BN88" s="233"/>
      <c r="BO88" s="225"/>
      <c r="BP88" s="225"/>
      <c r="BQ88" s="225"/>
      <c r="BR88" s="225"/>
      <c r="BS88" s="225"/>
      <c r="BT88" s="225"/>
      <c r="BU88" s="225"/>
      <c r="BV88" s="225"/>
      <c r="BW88" s="225"/>
      <c r="BX88" s="225"/>
      <c r="IG88" s="204"/>
      <c r="IH88" s="204"/>
      <c r="II88" s="204"/>
      <c r="IJ88" s="204"/>
      <c r="IK88" s="204"/>
      <c r="IL88" s="204"/>
      <c r="IM88" s="204"/>
      <c r="IN88" s="204"/>
      <c r="IO88" s="204"/>
      <c r="IP88" s="204"/>
      <c r="IQ88" s="204"/>
      <c r="IR88" s="204"/>
      <c r="IS88" s="204"/>
      <c r="IT88" s="204"/>
      <c r="IU88" s="204"/>
      <c r="IV88" s="204"/>
    </row>
    <row r="89" spans="1:256" s="244" customFormat="1" ht="18" customHeight="1" x14ac:dyDescent="0.25">
      <c r="A89" s="227">
        <f t="shared" si="3"/>
        <v>84</v>
      </c>
      <c r="B89" s="238" t="s">
        <v>585</v>
      </c>
      <c r="C89" s="239">
        <v>212</v>
      </c>
      <c r="D89" s="239">
        <v>212</v>
      </c>
      <c r="E89" s="240">
        <v>2012</v>
      </c>
      <c r="F89" s="240">
        <v>2015</v>
      </c>
      <c r="G89" s="240">
        <v>9</v>
      </c>
      <c r="H89" s="240">
        <v>6</v>
      </c>
      <c r="I89" s="240">
        <v>384</v>
      </c>
      <c r="J89" s="240">
        <v>18472.599999999999</v>
      </c>
      <c r="K89" s="241">
        <v>13791.92</v>
      </c>
      <c r="L89" s="241">
        <v>13791.92</v>
      </c>
      <c r="M89" s="240" t="s">
        <v>66</v>
      </c>
      <c r="N89" s="240" t="s">
        <v>480</v>
      </c>
      <c r="O89" s="240">
        <v>18000</v>
      </c>
      <c r="P89" s="240" t="s">
        <v>66</v>
      </c>
      <c r="Q89" s="240" t="s">
        <v>480</v>
      </c>
      <c r="R89" s="240">
        <v>4000</v>
      </c>
      <c r="S89" s="240" t="s">
        <v>66</v>
      </c>
      <c r="T89" s="240" t="s">
        <v>480</v>
      </c>
      <c r="U89" s="240">
        <v>1500</v>
      </c>
      <c r="V89" s="240" t="s">
        <v>66</v>
      </c>
      <c r="W89" s="240" t="s">
        <v>480</v>
      </c>
      <c r="X89" s="240">
        <v>1200</v>
      </c>
      <c r="Y89" s="240" t="s">
        <v>66</v>
      </c>
      <c r="Z89" s="240" t="s">
        <v>480</v>
      </c>
      <c r="AA89" s="240">
        <v>1200</v>
      </c>
      <c r="AB89" s="240" t="s">
        <v>66</v>
      </c>
      <c r="AC89" s="240" t="s">
        <v>66</v>
      </c>
      <c r="AD89" s="240" t="s">
        <v>66</v>
      </c>
      <c r="AE89" s="239">
        <v>6</v>
      </c>
      <c r="AF89" s="240" t="s">
        <v>66</v>
      </c>
      <c r="AG89" s="240" t="s">
        <v>493</v>
      </c>
      <c r="AH89" s="240" t="s">
        <v>39</v>
      </c>
      <c r="AI89" s="240">
        <v>2119.6799999999998</v>
      </c>
      <c r="AJ89" s="240" t="s">
        <v>66</v>
      </c>
      <c r="AK89" s="240" t="s">
        <v>39</v>
      </c>
      <c r="AL89" s="240">
        <v>1965.2</v>
      </c>
      <c r="AM89" s="240" t="s">
        <v>75</v>
      </c>
      <c r="AN89" s="240" t="s">
        <v>66</v>
      </c>
      <c r="AO89" s="240" t="s">
        <v>497</v>
      </c>
      <c r="AP89" s="240" t="str">
        <f>AP78</f>
        <v>кирпич.</v>
      </c>
      <c r="AQ89" s="240" t="s">
        <v>68</v>
      </c>
      <c r="AR89" s="240">
        <v>9796</v>
      </c>
      <c r="AS89" s="240" t="s">
        <v>66</v>
      </c>
      <c r="AT89" s="239" t="s">
        <v>586</v>
      </c>
      <c r="AU89" s="240">
        <v>356.8</v>
      </c>
      <c r="AV89" s="242"/>
      <c r="AW89" s="242"/>
      <c r="AX89" s="242"/>
      <c r="AY89" s="242"/>
      <c r="AZ89" s="242"/>
      <c r="BA89" s="242"/>
      <c r="BB89" s="242"/>
      <c r="BC89" s="242"/>
      <c r="BD89" s="242"/>
      <c r="BE89" s="242"/>
      <c r="BF89" s="242"/>
      <c r="BG89" s="242"/>
      <c r="BH89" s="243"/>
      <c r="BI89" s="243"/>
      <c r="BJ89" s="243"/>
      <c r="BK89" s="243"/>
      <c r="BL89" s="243"/>
      <c r="BM89" s="243"/>
      <c r="BN89" s="243"/>
      <c r="BO89" s="243"/>
      <c r="BP89" s="243"/>
      <c r="BQ89" s="243"/>
      <c r="BR89" s="243"/>
      <c r="BS89" s="243"/>
      <c r="BT89" s="243"/>
      <c r="BU89" s="243"/>
      <c r="BV89" s="243"/>
      <c r="BW89" s="243"/>
      <c r="BX89" s="243"/>
      <c r="IG89" s="245"/>
      <c r="IH89" s="245"/>
      <c r="II89" s="245"/>
      <c r="IJ89" s="245"/>
      <c r="IK89" s="245"/>
      <c r="IL89" s="245"/>
      <c r="IM89" s="245"/>
      <c r="IN89" s="245"/>
      <c r="IO89" s="245"/>
      <c r="IP89" s="245"/>
      <c r="IQ89" s="245"/>
      <c r="IR89" s="245"/>
      <c r="IS89" s="245"/>
      <c r="IT89" s="245"/>
      <c r="IU89" s="245"/>
      <c r="IV89" s="245"/>
    </row>
    <row r="90" spans="1:256" s="226" customFormat="1" ht="18" customHeight="1" x14ac:dyDescent="0.25">
      <c r="A90" s="227">
        <f t="shared" si="3"/>
        <v>85</v>
      </c>
      <c r="B90" s="228" t="s">
        <v>587</v>
      </c>
      <c r="C90" s="221">
        <v>69</v>
      </c>
      <c r="D90" s="221">
        <v>68</v>
      </c>
      <c r="E90" s="229">
        <v>1975</v>
      </c>
      <c r="F90" s="222">
        <v>1992</v>
      </c>
      <c r="G90" s="222">
        <v>5</v>
      </c>
      <c r="H90" s="222">
        <v>4</v>
      </c>
      <c r="I90" s="222">
        <v>139</v>
      </c>
      <c r="J90" s="222">
        <v>4219.7</v>
      </c>
      <c r="K90" s="223">
        <v>3306.3</v>
      </c>
      <c r="L90" s="222">
        <v>3199.9</v>
      </c>
      <c r="M90" s="222" t="s">
        <v>66</v>
      </c>
      <c r="N90" s="222" t="s">
        <v>480</v>
      </c>
      <c r="O90" s="222">
        <v>310</v>
      </c>
      <c r="P90" s="222">
        <v>2004</v>
      </c>
      <c r="Q90" s="222" t="s">
        <v>480</v>
      </c>
      <c r="R90" s="230">
        <f>U90*3</f>
        <v>1620</v>
      </c>
      <c r="S90" s="222">
        <v>2004</v>
      </c>
      <c r="T90" s="222" t="s">
        <v>480</v>
      </c>
      <c r="U90" s="222">
        <v>540</v>
      </c>
      <c r="V90" s="222">
        <v>2004</v>
      </c>
      <c r="W90" s="222" t="s">
        <v>480</v>
      </c>
      <c r="X90" s="222">
        <v>370</v>
      </c>
      <c r="Y90" s="222">
        <v>2004</v>
      </c>
      <c r="Z90" s="222" t="s">
        <v>480</v>
      </c>
      <c r="AA90" s="222">
        <v>370</v>
      </c>
      <c r="AB90" s="222" t="s">
        <v>66</v>
      </c>
      <c r="AC90" s="222" t="s">
        <v>480</v>
      </c>
      <c r="AD90" s="222">
        <v>222</v>
      </c>
      <c r="AE90" s="221" t="s">
        <v>66</v>
      </c>
      <c r="AF90" s="222" t="s">
        <v>66</v>
      </c>
      <c r="AG90" s="222" t="s">
        <v>134</v>
      </c>
      <c r="AH90" s="222" t="s">
        <v>39</v>
      </c>
      <c r="AI90" s="222">
        <v>900</v>
      </c>
      <c r="AJ90" s="222" t="s">
        <v>66</v>
      </c>
      <c r="AK90" s="222" t="s">
        <v>39</v>
      </c>
      <c r="AL90" s="222">
        <v>900</v>
      </c>
      <c r="AM90" s="222" t="s">
        <v>75</v>
      </c>
      <c r="AN90" s="222" t="s">
        <v>66</v>
      </c>
      <c r="AO90" s="222" t="s">
        <v>111</v>
      </c>
      <c r="AP90" s="222" t="s">
        <v>339</v>
      </c>
      <c r="AQ90" s="222" t="s">
        <v>68</v>
      </c>
      <c r="AR90" s="222">
        <v>1810</v>
      </c>
      <c r="AS90" s="222" t="s">
        <v>66</v>
      </c>
      <c r="AT90" s="222" t="s">
        <v>116</v>
      </c>
      <c r="AU90" s="222">
        <v>81</v>
      </c>
      <c r="AV90" s="232"/>
      <c r="AW90" s="232"/>
      <c r="AX90" s="232"/>
      <c r="AY90" s="232"/>
      <c r="AZ90" s="232"/>
      <c r="BA90" s="232"/>
      <c r="BB90" s="232"/>
      <c r="BC90" s="232"/>
      <c r="BD90" s="232"/>
      <c r="BE90" s="232"/>
      <c r="BF90" s="232"/>
      <c r="BG90" s="232"/>
      <c r="BH90" s="233"/>
      <c r="BI90" s="233"/>
      <c r="BJ90" s="233"/>
      <c r="BK90" s="233"/>
      <c r="BL90" s="233"/>
      <c r="BM90" s="233"/>
      <c r="BN90" s="233"/>
      <c r="BO90" s="225"/>
      <c r="BP90" s="225"/>
      <c r="BQ90" s="225"/>
      <c r="BR90" s="225"/>
      <c r="BS90" s="225"/>
      <c r="BT90" s="225"/>
      <c r="BU90" s="225"/>
      <c r="BV90" s="225"/>
      <c r="BW90" s="225"/>
      <c r="BX90" s="225"/>
      <c r="IG90" s="204"/>
      <c r="IH90" s="204"/>
      <c r="II90" s="204"/>
      <c r="IJ90" s="204"/>
      <c r="IK90" s="204"/>
      <c r="IL90" s="204"/>
      <c r="IM90" s="204"/>
      <c r="IN90" s="204"/>
      <c r="IO90" s="204"/>
      <c r="IP90" s="204"/>
      <c r="IQ90" s="204"/>
      <c r="IR90" s="204"/>
      <c r="IS90" s="204"/>
      <c r="IT90" s="204"/>
      <c r="IU90" s="204"/>
      <c r="IV90" s="204"/>
    </row>
    <row r="91" spans="1:256" s="226" customFormat="1" ht="18" customHeight="1" x14ac:dyDescent="0.25">
      <c r="A91" s="227">
        <f t="shared" si="3"/>
        <v>86</v>
      </c>
      <c r="B91" s="228" t="s">
        <v>588</v>
      </c>
      <c r="C91" s="221">
        <v>69</v>
      </c>
      <c r="D91" s="221">
        <v>66</v>
      </c>
      <c r="E91" s="229">
        <v>1976</v>
      </c>
      <c r="F91" s="222">
        <v>1992</v>
      </c>
      <c r="G91" s="222">
        <v>5</v>
      </c>
      <c r="H91" s="222">
        <v>4</v>
      </c>
      <c r="I91" s="222">
        <v>141</v>
      </c>
      <c r="J91" s="222">
        <v>4433.8999999999996</v>
      </c>
      <c r="K91" s="223">
        <v>3377.6</v>
      </c>
      <c r="L91" s="222">
        <v>3251.5</v>
      </c>
      <c r="M91" s="222" t="s">
        <v>66</v>
      </c>
      <c r="N91" s="222" t="s">
        <v>480</v>
      </c>
      <c r="O91" s="222">
        <v>310</v>
      </c>
      <c r="P91" s="222">
        <v>2004</v>
      </c>
      <c r="Q91" s="222" t="s">
        <v>480</v>
      </c>
      <c r="R91" s="230">
        <f>U91*3</f>
        <v>1260</v>
      </c>
      <c r="S91" s="222">
        <v>2004</v>
      </c>
      <c r="T91" s="222" t="s">
        <v>480</v>
      </c>
      <c r="U91" s="222">
        <v>420</v>
      </c>
      <c r="V91" s="222">
        <v>2004</v>
      </c>
      <c r="W91" s="222" t="s">
        <v>480</v>
      </c>
      <c r="X91" s="222">
        <v>300</v>
      </c>
      <c r="Y91" s="222">
        <v>2004</v>
      </c>
      <c r="Z91" s="222" t="s">
        <v>480</v>
      </c>
      <c r="AA91" s="222">
        <v>300</v>
      </c>
      <c r="AB91" s="222" t="s">
        <v>66</v>
      </c>
      <c r="AC91" s="222" t="s">
        <v>480</v>
      </c>
      <c r="AD91" s="222">
        <v>222</v>
      </c>
      <c r="AE91" s="221" t="s">
        <v>66</v>
      </c>
      <c r="AF91" s="222" t="s">
        <v>66</v>
      </c>
      <c r="AG91" s="222" t="s">
        <v>134</v>
      </c>
      <c r="AH91" s="222" t="s">
        <v>39</v>
      </c>
      <c r="AI91" s="222">
        <v>945</v>
      </c>
      <c r="AJ91" s="222" t="s">
        <v>66</v>
      </c>
      <c r="AK91" s="222" t="s">
        <v>39</v>
      </c>
      <c r="AL91" s="222">
        <v>900</v>
      </c>
      <c r="AM91" s="222" t="s">
        <v>75</v>
      </c>
      <c r="AN91" s="222" t="s">
        <v>66</v>
      </c>
      <c r="AO91" s="222" t="s">
        <v>111</v>
      </c>
      <c r="AP91" s="222" t="s">
        <v>489</v>
      </c>
      <c r="AQ91" s="222" t="s">
        <v>68</v>
      </c>
      <c r="AR91" s="222">
        <v>1810</v>
      </c>
      <c r="AS91" s="222" t="s">
        <v>66</v>
      </c>
      <c r="AT91" s="222" t="s">
        <v>116</v>
      </c>
      <c r="AU91" s="222">
        <v>82</v>
      </c>
      <c r="AV91" s="224"/>
      <c r="AW91" s="224"/>
      <c r="AX91" s="224"/>
      <c r="AY91" s="224"/>
      <c r="AZ91" s="224"/>
      <c r="BA91" s="224"/>
      <c r="BB91" s="224"/>
      <c r="BC91" s="224"/>
      <c r="BD91" s="224"/>
      <c r="BE91" s="224"/>
      <c r="BF91" s="224"/>
      <c r="BG91" s="224"/>
      <c r="BH91" s="225"/>
      <c r="BI91" s="225"/>
      <c r="BJ91" s="225"/>
      <c r="BK91" s="225"/>
      <c r="BL91" s="225"/>
      <c r="BM91" s="225"/>
      <c r="BN91" s="225"/>
      <c r="BO91" s="225"/>
      <c r="BP91" s="225"/>
      <c r="BQ91" s="225"/>
      <c r="BR91" s="225"/>
      <c r="BS91" s="225"/>
      <c r="BT91" s="225"/>
      <c r="BU91" s="225"/>
      <c r="BV91" s="225"/>
      <c r="BW91" s="225"/>
      <c r="BX91" s="225"/>
      <c r="IG91" s="204"/>
      <c r="IH91" s="204"/>
      <c r="II91" s="204"/>
      <c r="IJ91" s="204"/>
      <c r="IK91" s="204"/>
      <c r="IL91" s="204"/>
      <c r="IM91" s="204"/>
      <c r="IN91" s="204"/>
      <c r="IO91" s="204"/>
      <c r="IP91" s="204"/>
      <c r="IQ91" s="204"/>
      <c r="IR91" s="204"/>
      <c r="IS91" s="204"/>
      <c r="IT91" s="204"/>
      <c r="IU91" s="204"/>
      <c r="IV91" s="204"/>
    </row>
    <row r="92" spans="1:256" s="226" customFormat="1" ht="18" customHeight="1" x14ac:dyDescent="0.25">
      <c r="A92" s="227">
        <f t="shared" si="3"/>
        <v>87</v>
      </c>
      <c r="B92" s="228" t="s">
        <v>589</v>
      </c>
      <c r="C92" s="221">
        <v>69</v>
      </c>
      <c r="D92" s="221">
        <v>67</v>
      </c>
      <c r="E92" s="229">
        <v>1995</v>
      </c>
      <c r="F92" s="222">
        <v>1995</v>
      </c>
      <c r="G92" s="222">
        <v>5</v>
      </c>
      <c r="H92" s="222">
        <v>6</v>
      </c>
      <c r="I92" s="222">
        <v>148</v>
      </c>
      <c r="J92" s="222">
        <v>5256.7</v>
      </c>
      <c r="K92" s="223">
        <v>3877.1</v>
      </c>
      <c r="L92" s="222">
        <v>3405.6</v>
      </c>
      <c r="M92" s="222"/>
      <c r="N92" s="222" t="s">
        <v>480</v>
      </c>
      <c r="O92" s="222">
        <v>260</v>
      </c>
      <c r="P92" s="222" t="s">
        <v>66</v>
      </c>
      <c r="Q92" s="222" t="s">
        <v>480</v>
      </c>
      <c r="R92" s="230">
        <f>U92*3</f>
        <v>1620</v>
      </c>
      <c r="S92" s="222" t="s">
        <v>66</v>
      </c>
      <c r="T92" s="222" t="s">
        <v>480</v>
      </c>
      <c r="U92" s="222">
        <v>540</v>
      </c>
      <c r="V92" s="222" t="s">
        <v>66</v>
      </c>
      <c r="W92" s="222" t="s">
        <v>480</v>
      </c>
      <c r="X92" s="222">
        <v>370</v>
      </c>
      <c r="Y92" s="222" t="s">
        <v>66</v>
      </c>
      <c r="Z92" s="222" t="s">
        <v>480</v>
      </c>
      <c r="AA92" s="222">
        <v>370</v>
      </c>
      <c r="AB92" s="222" t="s">
        <v>66</v>
      </c>
      <c r="AC92" s="222" t="s">
        <v>66</v>
      </c>
      <c r="AD92" s="222" t="s">
        <v>66</v>
      </c>
      <c r="AE92" s="221" t="s">
        <v>66</v>
      </c>
      <c r="AF92" s="222" t="s">
        <v>66</v>
      </c>
      <c r="AG92" s="222" t="s">
        <v>134</v>
      </c>
      <c r="AH92" s="222" t="s">
        <v>39</v>
      </c>
      <c r="AI92" s="222">
        <v>1610</v>
      </c>
      <c r="AJ92" s="222" t="s">
        <v>66</v>
      </c>
      <c r="AK92" s="222" t="s">
        <v>39</v>
      </c>
      <c r="AL92" s="222">
        <v>876</v>
      </c>
      <c r="AM92" s="222" t="s">
        <v>75</v>
      </c>
      <c r="AN92" s="222" t="s">
        <v>66</v>
      </c>
      <c r="AO92" s="222" t="s">
        <v>111</v>
      </c>
      <c r="AP92" s="222" t="s">
        <v>489</v>
      </c>
      <c r="AQ92" s="222" t="s">
        <v>68</v>
      </c>
      <c r="AR92" s="222">
        <v>2715</v>
      </c>
      <c r="AS92" s="222" t="s">
        <v>66</v>
      </c>
      <c r="AT92" s="222" t="s">
        <v>116</v>
      </c>
      <c r="AU92" s="222">
        <v>145</v>
      </c>
      <c r="AV92" s="232"/>
      <c r="AW92" s="232"/>
      <c r="AX92" s="232"/>
      <c r="AY92" s="232"/>
      <c r="AZ92" s="232"/>
      <c r="BA92" s="232"/>
      <c r="BB92" s="232"/>
      <c r="BC92" s="232"/>
      <c r="BD92" s="232"/>
      <c r="BE92" s="232"/>
      <c r="BF92" s="232"/>
      <c r="BG92" s="232"/>
      <c r="BH92" s="233"/>
      <c r="BI92" s="233"/>
      <c r="BJ92" s="233"/>
      <c r="BK92" s="233"/>
      <c r="BL92" s="233"/>
      <c r="BM92" s="233"/>
      <c r="BN92" s="233"/>
      <c r="BO92" s="225"/>
      <c r="BP92" s="225"/>
      <c r="BQ92" s="225"/>
      <c r="BR92" s="225"/>
      <c r="BS92" s="225"/>
      <c r="BT92" s="225"/>
      <c r="BU92" s="225"/>
      <c r="BV92" s="225"/>
      <c r="BW92" s="225"/>
      <c r="BX92" s="225"/>
      <c r="IG92" s="204"/>
      <c r="IH92" s="204"/>
      <c r="II92" s="204"/>
      <c r="IJ92" s="204"/>
      <c r="IK92" s="204"/>
      <c r="IL92" s="204"/>
      <c r="IM92" s="204"/>
      <c r="IN92" s="204"/>
      <c r="IO92" s="204"/>
      <c r="IP92" s="204"/>
      <c r="IQ92" s="204"/>
      <c r="IR92" s="204"/>
      <c r="IS92" s="204"/>
      <c r="IT92" s="204"/>
      <c r="IU92" s="204"/>
      <c r="IV92" s="204"/>
    </row>
    <row r="93" spans="1:256" s="226" customFormat="1" ht="18" customHeight="1" x14ac:dyDescent="0.25">
      <c r="A93" s="227">
        <f t="shared" si="3"/>
        <v>88</v>
      </c>
      <c r="B93" s="228" t="s">
        <v>590</v>
      </c>
      <c r="C93" s="221">
        <v>31</v>
      </c>
      <c r="D93" s="221">
        <v>30</v>
      </c>
      <c r="E93" s="229">
        <v>1967</v>
      </c>
      <c r="F93" s="222">
        <v>1992</v>
      </c>
      <c r="G93" s="222">
        <v>4</v>
      </c>
      <c r="H93" s="222">
        <v>2</v>
      </c>
      <c r="I93" s="222">
        <v>50</v>
      </c>
      <c r="J93" s="222">
        <v>1692.4</v>
      </c>
      <c r="K93" s="223">
        <v>1251.9000000000001</v>
      </c>
      <c r="L93" s="222">
        <v>1182.9000000000001</v>
      </c>
      <c r="M93" s="222">
        <v>2004</v>
      </c>
      <c r="N93" s="222" t="s">
        <v>480</v>
      </c>
      <c r="O93" s="222">
        <v>195</v>
      </c>
      <c r="P93" s="222">
        <v>2004</v>
      </c>
      <c r="Q93" s="222" t="s">
        <v>480</v>
      </c>
      <c r="R93" s="230">
        <f>U93*3</f>
        <v>1035</v>
      </c>
      <c r="S93" s="222">
        <v>2004</v>
      </c>
      <c r="T93" s="222" t="s">
        <v>480</v>
      </c>
      <c r="U93" s="222">
        <v>345</v>
      </c>
      <c r="V93" s="222">
        <v>2004</v>
      </c>
      <c r="W93" s="222" t="s">
        <v>480</v>
      </c>
      <c r="X93" s="222">
        <v>250</v>
      </c>
      <c r="Y93" s="222">
        <v>2004</v>
      </c>
      <c r="Z93" s="222" t="s">
        <v>480</v>
      </c>
      <c r="AA93" s="222">
        <v>250</v>
      </c>
      <c r="AB93" s="222" t="s">
        <v>66</v>
      </c>
      <c r="AC93" s="222" t="s">
        <v>480</v>
      </c>
      <c r="AD93" s="222">
        <v>92</v>
      </c>
      <c r="AE93" s="221" t="s">
        <v>66</v>
      </c>
      <c r="AF93" s="222">
        <v>2014</v>
      </c>
      <c r="AG93" s="222" t="s">
        <v>481</v>
      </c>
      <c r="AH93" s="222" t="s">
        <v>39</v>
      </c>
      <c r="AI93" s="222">
        <v>900</v>
      </c>
      <c r="AJ93" s="222" t="s">
        <v>66</v>
      </c>
      <c r="AK93" s="222" t="s">
        <v>39</v>
      </c>
      <c r="AL93" s="222">
        <v>400</v>
      </c>
      <c r="AM93" s="222" t="s">
        <v>75</v>
      </c>
      <c r="AN93" s="222" t="s">
        <v>66</v>
      </c>
      <c r="AO93" s="222" t="s">
        <v>111</v>
      </c>
      <c r="AP93" s="222" t="s">
        <v>489</v>
      </c>
      <c r="AQ93" s="222" t="s">
        <v>68</v>
      </c>
      <c r="AR93" s="222">
        <v>720</v>
      </c>
      <c r="AS93" s="222" t="s">
        <v>66</v>
      </c>
      <c r="AT93" s="222" t="s">
        <v>116</v>
      </c>
      <c r="AU93" s="222">
        <v>81</v>
      </c>
      <c r="AV93" s="232"/>
      <c r="AW93" s="232"/>
      <c r="AX93" s="232"/>
      <c r="AY93" s="232"/>
      <c r="AZ93" s="232"/>
      <c r="BA93" s="232"/>
      <c r="BB93" s="232"/>
      <c r="BC93" s="232"/>
      <c r="BD93" s="232"/>
      <c r="BE93" s="232"/>
      <c r="BF93" s="232"/>
      <c r="BG93" s="232"/>
      <c r="BH93" s="233"/>
      <c r="BI93" s="233"/>
      <c r="BJ93" s="233"/>
      <c r="BK93" s="233"/>
      <c r="BL93" s="233"/>
      <c r="BM93" s="233"/>
      <c r="BN93" s="233"/>
      <c r="BO93" s="225"/>
      <c r="BP93" s="225"/>
      <c r="BQ93" s="225"/>
      <c r="BR93" s="225"/>
      <c r="BS93" s="225"/>
      <c r="BT93" s="225"/>
      <c r="BU93" s="225"/>
      <c r="BV93" s="225"/>
      <c r="BW93" s="225"/>
      <c r="BX93" s="225"/>
      <c r="IG93" s="204"/>
      <c r="IH93" s="204"/>
      <c r="II93" s="204"/>
      <c r="IJ93" s="204"/>
      <c r="IK93" s="204"/>
      <c r="IL93" s="204"/>
      <c r="IM93" s="204"/>
      <c r="IN93" s="204"/>
      <c r="IO93" s="204"/>
      <c r="IP93" s="204"/>
      <c r="IQ93" s="204"/>
      <c r="IR93" s="204"/>
      <c r="IS93" s="204"/>
      <c r="IT93" s="204"/>
      <c r="IU93" s="204"/>
      <c r="IV93" s="204"/>
    </row>
    <row r="94" spans="1:256" s="226" customFormat="1" ht="18" customHeight="1" x14ac:dyDescent="0.25">
      <c r="A94" s="227">
        <f t="shared" si="3"/>
        <v>89</v>
      </c>
      <c r="B94" s="228" t="s">
        <v>591</v>
      </c>
      <c r="C94" s="237">
        <v>33</v>
      </c>
      <c r="D94" s="237">
        <v>32</v>
      </c>
      <c r="E94" s="229">
        <v>2009</v>
      </c>
      <c r="F94" s="222">
        <v>2010</v>
      </c>
      <c r="G94" s="222" t="s">
        <v>592</v>
      </c>
      <c r="H94" s="222">
        <v>2</v>
      </c>
      <c r="I94" s="222">
        <v>59</v>
      </c>
      <c r="J94" s="222">
        <v>2484.1</v>
      </c>
      <c r="K94" s="223">
        <v>2282.1</v>
      </c>
      <c r="L94" s="222">
        <v>1806.4</v>
      </c>
      <c r="M94" s="222" t="s">
        <v>66</v>
      </c>
      <c r="N94" s="222" t="s">
        <v>480</v>
      </c>
      <c r="O94" s="222">
        <v>251</v>
      </c>
      <c r="P94" s="222" t="s">
        <v>66</v>
      </c>
      <c r="Q94" s="222" t="s">
        <v>480</v>
      </c>
      <c r="R94" s="222">
        <v>402</v>
      </c>
      <c r="S94" s="222" t="s">
        <v>66</v>
      </c>
      <c r="T94" s="222" t="s">
        <v>480</v>
      </c>
      <c r="U94" s="222">
        <v>450</v>
      </c>
      <c r="V94" s="222" t="s">
        <v>66</v>
      </c>
      <c r="W94" s="222" t="s">
        <v>480</v>
      </c>
      <c r="X94" s="222">
        <v>225</v>
      </c>
      <c r="Y94" s="222" t="s">
        <v>66</v>
      </c>
      <c r="Z94" s="222" t="s">
        <v>480</v>
      </c>
      <c r="AA94" s="222">
        <v>425</v>
      </c>
      <c r="AB94" s="222" t="s">
        <v>66</v>
      </c>
      <c r="AC94" s="222" t="s">
        <v>66</v>
      </c>
      <c r="AD94" s="222" t="s">
        <v>66</v>
      </c>
      <c r="AE94" s="221" t="s">
        <v>66</v>
      </c>
      <c r="AF94" s="222" t="s">
        <v>66</v>
      </c>
      <c r="AG94" s="222" t="s">
        <v>525</v>
      </c>
      <c r="AH94" s="222" t="s">
        <v>39</v>
      </c>
      <c r="AI94" s="222">
        <v>3726.2</v>
      </c>
      <c r="AJ94" s="222" t="s">
        <v>66</v>
      </c>
      <c r="AK94" s="222" t="s">
        <v>39</v>
      </c>
      <c r="AL94" s="222" t="s">
        <v>111</v>
      </c>
      <c r="AM94" s="222" t="s">
        <v>75</v>
      </c>
      <c r="AN94" s="222" t="s">
        <v>66</v>
      </c>
      <c r="AO94" s="222" t="s">
        <v>497</v>
      </c>
      <c r="AP94" s="222" t="s">
        <v>489</v>
      </c>
      <c r="AQ94" s="222" t="s">
        <v>68</v>
      </c>
      <c r="AR94" s="222">
        <v>1267.2</v>
      </c>
      <c r="AS94" s="222" t="s">
        <v>66</v>
      </c>
      <c r="AT94" s="222" t="s">
        <v>116</v>
      </c>
      <c r="AU94" s="222">
        <v>95</v>
      </c>
      <c r="AV94" s="232"/>
      <c r="AW94" s="232"/>
      <c r="AX94" s="232"/>
      <c r="AY94" s="232"/>
      <c r="AZ94" s="232"/>
      <c r="BA94" s="232"/>
      <c r="BB94" s="232"/>
      <c r="BC94" s="232"/>
      <c r="BD94" s="232"/>
      <c r="BE94" s="232"/>
      <c r="BF94" s="232"/>
      <c r="BG94" s="232"/>
      <c r="BH94" s="233"/>
      <c r="BI94" s="233"/>
      <c r="BJ94" s="233"/>
      <c r="BK94" s="233"/>
      <c r="BL94" s="233"/>
      <c r="BM94" s="233"/>
      <c r="BN94" s="233"/>
      <c r="BO94" s="225"/>
      <c r="BP94" s="225"/>
      <c r="BQ94" s="225"/>
      <c r="BR94" s="225"/>
      <c r="BS94" s="225"/>
      <c r="BT94" s="225"/>
      <c r="BU94" s="225"/>
      <c r="BV94" s="225"/>
      <c r="BW94" s="225"/>
      <c r="BX94" s="225"/>
      <c r="IG94" s="204"/>
      <c r="IH94" s="204"/>
      <c r="II94" s="204"/>
      <c r="IJ94" s="204"/>
      <c r="IK94" s="204"/>
      <c r="IL94" s="204"/>
      <c r="IM94" s="204"/>
      <c r="IN94" s="204"/>
      <c r="IO94" s="204"/>
      <c r="IP94" s="204"/>
      <c r="IQ94" s="204"/>
      <c r="IR94" s="204"/>
      <c r="IS94" s="204"/>
      <c r="IT94" s="204"/>
      <c r="IU94" s="204"/>
      <c r="IV94" s="204"/>
    </row>
    <row r="95" spans="1:256" s="226" customFormat="1" ht="18" customHeight="1" x14ac:dyDescent="0.25">
      <c r="A95" s="227">
        <f t="shared" si="3"/>
        <v>90</v>
      </c>
      <c r="B95" s="228" t="s">
        <v>593</v>
      </c>
      <c r="C95" s="237">
        <v>88</v>
      </c>
      <c r="D95" s="237">
        <v>81</v>
      </c>
      <c r="E95" s="229">
        <v>2009</v>
      </c>
      <c r="F95" s="222">
        <v>2009</v>
      </c>
      <c r="G95" s="222">
        <v>10</v>
      </c>
      <c r="H95" s="222">
        <v>1</v>
      </c>
      <c r="I95" s="222">
        <v>171</v>
      </c>
      <c r="J95" s="222">
        <v>6448.7</v>
      </c>
      <c r="K95" s="223">
        <v>5739.6</v>
      </c>
      <c r="L95" s="222">
        <v>3852.3</v>
      </c>
      <c r="M95" s="222" t="s">
        <v>66</v>
      </c>
      <c r="N95" s="222" t="s">
        <v>480</v>
      </c>
      <c r="O95" s="222">
        <v>11118</v>
      </c>
      <c r="P95" s="222" t="s">
        <v>66</v>
      </c>
      <c r="Q95" s="222" t="s">
        <v>480</v>
      </c>
      <c r="R95" s="222">
        <v>1301</v>
      </c>
      <c r="S95" s="222" t="s">
        <v>66</v>
      </c>
      <c r="T95" s="222" t="s">
        <v>480</v>
      </c>
      <c r="U95" s="222">
        <v>876</v>
      </c>
      <c r="V95" s="222" t="s">
        <v>66</v>
      </c>
      <c r="W95" s="222" t="s">
        <v>480</v>
      </c>
      <c r="X95" s="222">
        <v>740</v>
      </c>
      <c r="Y95" s="222" t="s">
        <v>66</v>
      </c>
      <c r="Z95" s="222" t="s">
        <v>480</v>
      </c>
      <c r="AA95" s="222">
        <v>686</v>
      </c>
      <c r="AB95" s="222" t="s">
        <v>66</v>
      </c>
      <c r="AC95" s="222" t="s">
        <v>66</v>
      </c>
      <c r="AD95" s="222" t="s">
        <v>66</v>
      </c>
      <c r="AE95" s="221">
        <v>1</v>
      </c>
      <c r="AF95" s="222" t="s">
        <v>66</v>
      </c>
      <c r="AG95" s="222" t="s">
        <v>594</v>
      </c>
      <c r="AH95" s="222" t="s">
        <v>39</v>
      </c>
      <c r="AI95" s="222">
        <v>921.73</v>
      </c>
      <c r="AJ95" s="222" t="s">
        <v>66</v>
      </c>
      <c r="AK95" s="222" t="s">
        <v>39</v>
      </c>
      <c r="AL95" s="222">
        <v>661.3</v>
      </c>
      <c r="AM95" s="222" t="s">
        <v>75</v>
      </c>
      <c r="AN95" s="222" t="s">
        <v>66</v>
      </c>
      <c r="AO95" s="222" t="s">
        <v>111</v>
      </c>
      <c r="AP95" s="222" t="s">
        <v>595</v>
      </c>
      <c r="AQ95" s="222" t="s">
        <v>68</v>
      </c>
      <c r="AR95" s="222">
        <v>5230.03</v>
      </c>
      <c r="AS95" s="222" t="s">
        <v>66</v>
      </c>
      <c r="AT95" s="221" t="s">
        <v>482</v>
      </c>
      <c r="AU95" s="222">
        <v>511</v>
      </c>
      <c r="AV95" s="224"/>
      <c r="AW95" s="224"/>
      <c r="AX95" s="224"/>
      <c r="AY95" s="224"/>
      <c r="AZ95" s="224"/>
      <c r="BA95" s="224"/>
      <c r="BB95" s="224"/>
      <c r="BC95" s="224"/>
      <c r="BD95" s="224"/>
      <c r="BE95" s="224"/>
      <c r="BF95" s="224"/>
      <c r="BG95" s="224"/>
      <c r="BH95" s="225"/>
      <c r="BI95" s="225"/>
      <c r="BJ95" s="225"/>
      <c r="BK95" s="225"/>
      <c r="BL95" s="225"/>
      <c r="BM95" s="225"/>
      <c r="BN95" s="225"/>
      <c r="BO95" s="225"/>
      <c r="BP95" s="225"/>
      <c r="BQ95" s="225"/>
      <c r="BR95" s="225"/>
      <c r="BS95" s="225"/>
      <c r="BT95" s="225"/>
      <c r="BU95" s="225"/>
      <c r="BV95" s="225"/>
      <c r="BW95" s="225"/>
      <c r="BX95" s="225"/>
      <c r="IG95" s="204"/>
      <c r="IH95" s="204"/>
      <c r="II95" s="204"/>
      <c r="IJ95" s="204"/>
      <c r="IK95" s="204"/>
      <c r="IL95" s="204"/>
      <c r="IM95" s="204"/>
      <c r="IN95" s="204"/>
      <c r="IO95" s="204"/>
      <c r="IP95" s="204"/>
      <c r="IQ95" s="204"/>
      <c r="IR95" s="204"/>
      <c r="IS95" s="204"/>
      <c r="IT95" s="204"/>
      <c r="IU95" s="204"/>
      <c r="IV95" s="204"/>
    </row>
    <row r="96" spans="1:256" s="226" customFormat="1" ht="18" customHeight="1" x14ac:dyDescent="0.25">
      <c r="A96" s="227">
        <f t="shared" si="3"/>
        <v>91</v>
      </c>
      <c r="B96" s="228" t="s">
        <v>596</v>
      </c>
      <c r="C96" s="237">
        <v>56</v>
      </c>
      <c r="D96" s="237">
        <v>56</v>
      </c>
      <c r="E96" s="229">
        <v>2012</v>
      </c>
      <c r="F96" s="222">
        <v>2012</v>
      </c>
      <c r="G96" s="222">
        <v>5</v>
      </c>
      <c r="H96" s="222">
        <v>3</v>
      </c>
      <c r="I96" s="222">
        <v>100</v>
      </c>
      <c r="J96" s="222">
        <v>2873.6</v>
      </c>
      <c r="K96" s="223">
        <v>2303.1</v>
      </c>
      <c r="L96" s="223">
        <v>2303.1</v>
      </c>
      <c r="M96" s="222" t="s">
        <v>111</v>
      </c>
      <c r="N96" s="222" t="s">
        <v>480</v>
      </c>
      <c r="O96" s="222">
        <v>4000</v>
      </c>
      <c r="P96" s="222" t="s">
        <v>111</v>
      </c>
      <c r="Q96" s="222" t="s">
        <v>480</v>
      </c>
      <c r="R96" s="222">
        <v>738</v>
      </c>
      <c r="S96" s="222" t="s">
        <v>111</v>
      </c>
      <c r="T96" s="222" t="s">
        <v>480</v>
      </c>
      <c r="U96" s="222">
        <v>400</v>
      </c>
      <c r="V96" s="222" t="s">
        <v>111</v>
      </c>
      <c r="W96" s="222" t="s">
        <v>480</v>
      </c>
      <c r="X96" s="222">
        <v>488</v>
      </c>
      <c r="Y96" s="222" t="s">
        <v>111</v>
      </c>
      <c r="Z96" s="222" t="s">
        <v>480</v>
      </c>
      <c r="AA96" s="222">
        <v>490</v>
      </c>
      <c r="AB96" s="222" t="s">
        <v>66</v>
      </c>
      <c r="AC96" s="222" t="s">
        <v>66</v>
      </c>
      <c r="AD96" s="222" t="s">
        <v>66</v>
      </c>
      <c r="AE96" s="221" t="s">
        <v>66</v>
      </c>
      <c r="AF96" s="222" t="s">
        <v>66</v>
      </c>
      <c r="AG96" s="222" t="s">
        <v>597</v>
      </c>
      <c r="AH96" s="222" t="s">
        <v>39</v>
      </c>
      <c r="AI96" s="222">
        <v>2244</v>
      </c>
      <c r="AJ96" s="222" t="s">
        <v>66</v>
      </c>
      <c r="AK96" s="222" t="s">
        <v>39</v>
      </c>
      <c r="AL96" s="222">
        <v>520</v>
      </c>
      <c r="AM96" s="222" t="s">
        <v>75</v>
      </c>
      <c r="AN96" s="222" t="s">
        <v>66</v>
      </c>
      <c r="AO96" s="222" t="s">
        <v>111</v>
      </c>
      <c r="AP96" s="222" t="s">
        <v>598</v>
      </c>
      <c r="AQ96" s="222" t="s">
        <v>68</v>
      </c>
      <c r="AR96" s="222">
        <v>2900</v>
      </c>
      <c r="AS96" s="222" t="s">
        <v>66</v>
      </c>
      <c r="AT96" s="221" t="s">
        <v>482</v>
      </c>
      <c r="AU96" s="222">
        <v>403</v>
      </c>
      <c r="AV96" s="224"/>
      <c r="AW96" s="224"/>
      <c r="AX96" s="224"/>
      <c r="AY96" s="224"/>
      <c r="AZ96" s="224"/>
      <c r="BA96" s="224"/>
      <c r="BB96" s="224"/>
      <c r="BC96" s="224"/>
      <c r="BD96" s="224"/>
      <c r="BE96" s="224"/>
      <c r="BF96" s="224"/>
      <c r="BG96" s="224"/>
      <c r="BH96" s="225"/>
      <c r="BI96" s="225"/>
      <c r="BJ96" s="225"/>
      <c r="BK96" s="225"/>
      <c r="BL96" s="225"/>
      <c r="BM96" s="225"/>
      <c r="BN96" s="225"/>
      <c r="BO96" s="225"/>
      <c r="BP96" s="225"/>
      <c r="BQ96" s="225"/>
      <c r="BR96" s="225"/>
      <c r="BS96" s="225"/>
      <c r="BT96" s="225"/>
      <c r="BU96" s="225"/>
      <c r="BV96" s="225"/>
      <c r="BW96" s="225"/>
      <c r="BX96" s="225"/>
      <c r="IG96" s="204"/>
      <c r="IH96" s="204"/>
      <c r="II96" s="204"/>
      <c r="IJ96" s="204"/>
      <c r="IK96" s="204"/>
      <c r="IL96" s="204"/>
      <c r="IM96" s="204"/>
      <c r="IN96" s="204"/>
      <c r="IO96" s="204"/>
      <c r="IP96" s="204"/>
      <c r="IQ96" s="204"/>
      <c r="IR96" s="204"/>
      <c r="IS96" s="204"/>
      <c r="IT96" s="204"/>
      <c r="IU96" s="204"/>
      <c r="IV96" s="204"/>
    </row>
    <row r="97" spans="1:256" s="226" customFormat="1" ht="19.5" customHeight="1" x14ac:dyDescent="0.25">
      <c r="A97" s="227">
        <f t="shared" si="3"/>
        <v>92</v>
      </c>
      <c r="B97" s="228" t="s">
        <v>599</v>
      </c>
      <c r="C97" s="237">
        <v>81</v>
      </c>
      <c r="D97" s="237">
        <v>80</v>
      </c>
      <c r="E97" s="229">
        <v>2012</v>
      </c>
      <c r="F97" s="222">
        <v>2012</v>
      </c>
      <c r="G97" s="222">
        <v>6</v>
      </c>
      <c r="H97" s="222">
        <v>6</v>
      </c>
      <c r="I97" s="222">
        <v>106</v>
      </c>
      <c r="J97" s="222">
        <v>6595.4</v>
      </c>
      <c r="K97" s="223">
        <v>5600.4</v>
      </c>
      <c r="L97" s="222">
        <v>4577.8</v>
      </c>
      <c r="M97" s="222" t="s">
        <v>66</v>
      </c>
      <c r="N97" s="222" t="s">
        <v>480</v>
      </c>
      <c r="O97" s="222">
        <v>19655</v>
      </c>
      <c r="P97" s="222" t="s">
        <v>66</v>
      </c>
      <c r="Q97" s="222" t="s">
        <v>480</v>
      </c>
      <c r="R97" s="222">
        <v>5296</v>
      </c>
      <c r="S97" s="222" t="s">
        <v>66</v>
      </c>
      <c r="T97" s="222" t="s">
        <v>480</v>
      </c>
      <c r="U97" s="222">
        <v>1971</v>
      </c>
      <c r="V97" s="222" t="s">
        <v>66</v>
      </c>
      <c r="W97" s="222" t="s">
        <v>480</v>
      </c>
      <c r="X97" s="222">
        <v>1675</v>
      </c>
      <c r="Y97" s="222" t="s">
        <v>66</v>
      </c>
      <c r="Z97" s="222" t="s">
        <v>480</v>
      </c>
      <c r="AA97" s="222">
        <v>960</v>
      </c>
      <c r="AB97" s="222" t="s">
        <v>66</v>
      </c>
      <c r="AC97" s="222" t="s">
        <v>66</v>
      </c>
      <c r="AD97" s="222" t="s">
        <v>66</v>
      </c>
      <c r="AE97" s="221" t="s">
        <v>66</v>
      </c>
      <c r="AF97" s="222" t="s">
        <v>66</v>
      </c>
      <c r="AG97" s="222" t="s">
        <v>525</v>
      </c>
      <c r="AH97" s="222" t="s">
        <v>39</v>
      </c>
      <c r="AI97" s="222">
        <v>1617</v>
      </c>
      <c r="AJ97" s="222" t="s">
        <v>66</v>
      </c>
      <c r="AK97" s="222" t="s">
        <v>39</v>
      </c>
      <c r="AL97" s="222" t="s">
        <v>111</v>
      </c>
      <c r="AM97" s="222" t="s">
        <v>75</v>
      </c>
      <c r="AN97" s="222" t="s">
        <v>66</v>
      </c>
      <c r="AO97" s="222" t="s">
        <v>111</v>
      </c>
      <c r="AP97" s="222" t="s">
        <v>42</v>
      </c>
      <c r="AQ97" s="222" t="s">
        <v>68</v>
      </c>
      <c r="AR97" s="222">
        <v>3151.03</v>
      </c>
      <c r="AS97" s="222" t="s">
        <v>66</v>
      </c>
      <c r="AT97" s="221" t="s">
        <v>482</v>
      </c>
      <c r="AU97" s="222">
        <v>382.98</v>
      </c>
      <c r="AV97" s="232"/>
      <c r="AW97" s="232"/>
      <c r="AX97" s="232"/>
      <c r="AY97" s="232"/>
      <c r="AZ97" s="232"/>
      <c r="BA97" s="232"/>
      <c r="BB97" s="232"/>
      <c r="BC97" s="232"/>
      <c r="BD97" s="232"/>
      <c r="BE97" s="232"/>
      <c r="BF97" s="232"/>
      <c r="BG97" s="232"/>
      <c r="BH97" s="233"/>
      <c r="BI97" s="233"/>
      <c r="BJ97" s="233"/>
      <c r="BK97" s="233"/>
      <c r="BL97" s="233"/>
      <c r="BM97" s="233"/>
      <c r="BN97" s="233"/>
      <c r="BO97" s="225"/>
      <c r="BP97" s="225"/>
      <c r="BQ97" s="225"/>
      <c r="BR97" s="225"/>
      <c r="BS97" s="225"/>
      <c r="BT97" s="225"/>
      <c r="BU97" s="225"/>
      <c r="BV97" s="225"/>
      <c r="BW97" s="225"/>
      <c r="BX97" s="225"/>
      <c r="IG97" s="204"/>
      <c r="IH97" s="204"/>
      <c r="II97" s="204"/>
      <c r="IJ97" s="204"/>
      <c r="IK97" s="204"/>
      <c r="IL97" s="204"/>
      <c r="IM97" s="204"/>
      <c r="IN97" s="204"/>
      <c r="IO97" s="204"/>
      <c r="IP97" s="204"/>
      <c r="IQ97" s="204"/>
      <c r="IR97" s="204"/>
      <c r="IS97" s="204"/>
      <c r="IT97" s="204"/>
      <c r="IU97" s="204"/>
      <c r="IV97" s="204"/>
    </row>
    <row r="98" spans="1:256" s="226" customFormat="1" ht="21" customHeight="1" x14ac:dyDescent="0.25">
      <c r="A98" s="227">
        <f t="shared" si="3"/>
        <v>93</v>
      </c>
      <c r="B98" s="228" t="s">
        <v>600</v>
      </c>
      <c r="C98" s="237">
        <v>8</v>
      </c>
      <c r="D98" s="237">
        <v>8</v>
      </c>
      <c r="E98" s="229">
        <v>1965</v>
      </c>
      <c r="F98" s="222">
        <v>1992</v>
      </c>
      <c r="G98" s="222">
        <v>2</v>
      </c>
      <c r="H98" s="222">
        <v>1</v>
      </c>
      <c r="I98" s="222">
        <v>18</v>
      </c>
      <c r="J98" s="222">
        <v>428.4</v>
      </c>
      <c r="K98" s="223">
        <v>316.5</v>
      </c>
      <c r="L98" s="222">
        <v>316.5</v>
      </c>
      <c r="M98" s="222"/>
      <c r="N98" s="222" t="s">
        <v>480</v>
      </c>
      <c r="O98" s="222">
        <v>50</v>
      </c>
      <c r="P98" s="222"/>
      <c r="Q98" s="222" t="s">
        <v>480</v>
      </c>
      <c r="R98" s="222">
        <v>400</v>
      </c>
      <c r="S98" s="222"/>
      <c r="T98" s="222" t="s">
        <v>480</v>
      </c>
      <c r="U98" s="222" t="s">
        <v>66</v>
      </c>
      <c r="V98" s="222"/>
      <c r="W98" s="222" t="s">
        <v>480</v>
      </c>
      <c r="X98" s="222">
        <v>90</v>
      </c>
      <c r="Y98" s="222"/>
      <c r="Z98" s="222" t="s">
        <v>480</v>
      </c>
      <c r="AA98" s="222">
        <v>90</v>
      </c>
      <c r="AB98" s="222" t="s">
        <v>66</v>
      </c>
      <c r="AC98" s="222" t="s">
        <v>66</v>
      </c>
      <c r="AD98" s="222" t="s">
        <v>66</v>
      </c>
      <c r="AE98" s="221" t="s">
        <v>66</v>
      </c>
      <c r="AF98" s="222" t="s">
        <v>66</v>
      </c>
      <c r="AG98" s="222" t="s">
        <v>134</v>
      </c>
      <c r="AH98" s="222" t="s">
        <v>39</v>
      </c>
      <c r="AI98" s="222">
        <v>440</v>
      </c>
      <c r="AJ98" s="222" t="s">
        <v>66</v>
      </c>
      <c r="AK98" s="222" t="s">
        <v>39</v>
      </c>
      <c r="AL98" s="222">
        <v>94.3</v>
      </c>
      <c r="AM98" s="222" t="s">
        <v>75</v>
      </c>
      <c r="AN98" s="222" t="s">
        <v>66</v>
      </c>
      <c r="AO98" s="222" t="s">
        <v>111</v>
      </c>
      <c r="AP98" s="222" t="s">
        <v>42</v>
      </c>
      <c r="AQ98" s="222" t="s">
        <v>68</v>
      </c>
      <c r="AR98" s="222">
        <v>424</v>
      </c>
      <c r="AS98" s="222" t="s">
        <v>66</v>
      </c>
      <c r="AT98" s="221" t="s">
        <v>482</v>
      </c>
      <c r="AU98" s="222">
        <v>15</v>
      </c>
      <c r="AV98" s="232"/>
      <c r="AW98" s="232"/>
      <c r="AX98" s="232"/>
      <c r="AY98" s="232"/>
      <c r="AZ98" s="232"/>
      <c r="BA98" s="232"/>
      <c r="BB98" s="232"/>
      <c r="BC98" s="232"/>
      <c r="BD98" s="232"/>
      <c r="BE98" s="232"/>
      <c r="BF98" s="232"/>
      <c r="BG98" s="232"/>
      <c r="BH98" s="233"/>
      <c r="BI98" s="233"/>
      <c r="BJ98" s="233"/>
      <c r="BK98" s="233"/>
      <c r="BL98" s="233"/>
      <c r="BM98" s="233"/>
      <c r="BN98" s="233"/>
      <c r="BO98" s="225"/>
      <c r="BP98" s="225"/>
      <c r="BQ98" s="225"/>
      <c r="BR98" s="225"/>
      <c r="BS98" s="225"/>
      <c r="BT98" s="225"/>
      <c r="BU98" s="225"/>
      <c r="BV98" s="225"/>
      <c r="BW98" s="225"/>
      <c r="BX98" s="225"/>
      <c r="IG98" s="204"/>
      <c r="IH98" s="204"/>
      <c r="II98" s="204"/>
      <c r="IJ98" s="204"/>
      <c r="IK98" s="204"/>
      <c r="IL98" s="204"/>
      <c r="IM98" s="204"/>
      <c r="IN98" s="204"/>
      <c r="IO98" s="204"/>
      <c r="IP98" s="204"/>
      <c r="IQ98" s="204"/>
      <c r="IR98" s="204"/>
      <c r="IS98" s="204"/>
      <c r="IT98" s="204"/>
      <c r="IU98" s="204"/>
      <c r="IV98" s="204"/>
    </row>
    <row r="99" spans="1:256" s="226" customFormat="1" ht="18" customHeight="1" x14ac:dyDescent="0.25">
      <c r="A99" s="227">
        <f t="shared" si="3"/>
        <v>94</v>
      </c>
      <c r="B99" s="228" t="s">
        <v>601</v>
      </c>
      <c r="C99" s="237">
        <v>67</v>
      </c>
      <c r="D99" s="237">
        <v>66</v>
      </c>
      <c r="E99" s="229">
        <v>1976</v>
      </c>
      <c r="F99" s="222">
        <v>1992</v>
      </c>
      <c r="G99" s="222">
        <v>5</v>
      </c>
      <c r="H99" s="222">
        <v>4</v>
      </c>
      <c r="I99" s="222">
        <v>120</v>
      </c>
      <c r="J99" s="222">
        <v>3306.52</v>
      </c>
      <c r="K99" s="223">
        <v>3298.18</v>
      </c>
      <c r="L99" s="222">
        <v>3097.3</v>
      </c>
      <c r="M99" s="222">
        <v>2015</v>
      </c>
      <c r="N99" s="222" t="s">
        <v>480</v>
      </c>
      <c r="O99" s="222">
        <v>3306</v>
      </c>
      <c r="P99" s="222" t="s">
        <v>66</v>
      </c>
      <c r="Q99" s="222" t="s">
        <v>480</v>
      </c>
      <c r="R99" s="222">
        <v>3306</v>
      </c>
      <c r="S99" s="222">
        <v>2016</v>
      </c>
      <c r="T99" s="222" t="s">
        <v>480</v>
      </c>
      <c r="U99" s="222">
        <v>3306</v>
      </c>
      <c r="V99" s="222">
        <v>2016</v>
      </c>
      <c r="W99" s="222" t="s">
        <v>480</v>
      </c>
      <c r="X99" s="222">
        <v>3306</v>
      </c>
      <c r="Y99" s="222">
        <v>2016</v>
      </c>
      <c r="Z99" s="222" t="s">
        <v>480</v>
      </c>
      <c r="AA99" s="222">
        <v>3306</v>
      </c>
      <c r="AB99" s="222" t="s">
        <v>66</v>
      </c>
      <c r="AC99" s="222" t="s">
        <v>66</v>
      </c>
      <c r="AD99" s="222" t="s">
        <v>66</v>
      </c>
      <c r="AE99" s="221" t="s">
        <v>66</v>
      </c>
      <c r="AF99" s="222">
        <v>2014</v>
      </c>
      <c r="AG99" s="222" t="s">
        <v>602</v>
      </c>
      <c r="AH99" s="222" t="s">
        <v>39</v>
      </c>
      <c r="AI99" s="222">
        <v>1120</v>
      </c>
      <c r="AJ99" s="222" t="s">
        <v>66</v>
      </c>
      <c r="AK99" s="222" t="s">
        <v>39</v>
      </c>
      <c r="AL99" s="222">
        <v>822</v>
      </c>
      <c r="AM99" s="222" t="s">
        <v>75</v>
      </c>
      <c r="AN99" s="222" t="s">
        <v>66</v>
      </c>
      <c r="AO99" s="222" t="s">
        <v>111</v>
      </c>
      <c r="AP99" s="222" t="s">
        <v>339</v>
      </c>
      <c r="AQ99" s="222" t="s">
        <v>68</v>
      </c>
      <c r="AR99" s="222">
        <v>3700</v>
      </c>
      <c r="AS99" s="222" t="s">
        <v>66</v>
      </c>
      <c r="AT99" s="221" t="s">
        <v>482</v>
      </c>
      <c r="AU99" s="222">
        <v>201</v>
      </c>
      <c r="AV99" s="224"/>
      <c r="AW99" s="224"/>
      <c r="AX99" s="224"/>
      <c r="AY99" s="224"/>
      <c r="AZ99" s="224"/>
      <c r="BA99" s="224"/>
      <c r="BB99" s="224"/>
      <c r="BC99" s="224"/>
      <c r="BD99" s="224"/>
      <c r="BE99" s="224"/>
      <c r="BF99" s="224"/>
      <c r="BG99" s="224"/>
      <c r="BH99" s="225"/>
      <c r="BI99" s="225"/>
      <c r="BJ99" s="225"/>
      <c r="BK99" s="225"/>
      <c r="BL99" s="225"/>
      <c r="BM99" s="225"/>
      <c r="BN99" s="225"/>
      <c r="BO99" s="225"/>
      <c r="BP99" s="225"/>
      <c r="BQ99" s="225"/>
      <c r="BR99" s="225"/>
      <c r="BS99" s="225"/>
      <c r="BT99" s="225"/>
      <c r="BU99" s="225"/>
      <c r="BV99" s="225"/>
      <c r="BW99" s="225"/>
      <c r="BX99" s="225"/>
      <c r="IG99" s="204"/>
      <c r="IH99" s="204"/>
      <c r="II99" s="204"/>
      <c r="IJ99" s="204"/>
      <c r="IK99" s="204"/>
      <c r="IL99" s="204"/>
      <c r="IM99" s="204"/>
      <c r="IN99" s="204"/>
      <c r="IO99" s="204"/>
      <c r="IP99" s="204"/>
      <c r="IQ99" s="204"/>
      <c r="IR99" s="204"/>
      <c r="IS99" s="204"/>
      <c r="IT99" s="204"/>
      <c r="IU99" s="204"/>
      <c r="IV99" s="204"/>
    </row>
    <row r="100" spans="1:256" s="226" customFormat="1" ht="18" customHeight="1" x14ac:dyDescent="0.25">
      <c r="A100" s="227">
        <f t="shared" si="3"/>
        <v>95</v>
      </c>
      <c r="B100" s="228" t="s">
        <v>603</v>
      </c>
      <c r="C100" s="237">
        <v>8</v>
      </c>
      <c r="D100" s="237">
        <v>8</v>
      </c>
      <c r="E100" s="229">
        <v>1964</v>
      </c>
      <c r="F100" s="222">
        <v>1993</v>
      </c>
      <c r="G100" s="222">
        <v>2</v>
      </c>
      <c r="H100" s="222">
        <v>2</v>
      </c>
      <c r="I100" s="222">
        <v>22</v>
      </c>
      <c r="J100" s="222">
        <v>471.2</v>
      </c>
      <c r="K100" s="223">
        <v>392</v>
      </c>
      <c r="L100" s="223">
        <v>392</v>
      </c>
      <c r="M100" s="222">
        <v>2009</v>
      </c>
      <c r="N100" s="222" t="s">
        <v>480</v>
      </c>
      <c r="O100" s="222">
        <v>50</v>
      </c>
      <c r="P100" s="222"/>
      <c r="Q100" s="222" t="s">
        <v>480</v>
      </c>
      <c r="R100" s="222">
        <v>400</v>
      </c>
      <c r="S100" s="222"/>
      <c r="T100" s="222" t="s">
        <v>480</v>
      </c>
      <c r="U100" s="222" t="s">
        <v>66</v>
      </c>
      <c r="V100" s="222"/>
      <c r="W100" s="222" t="s">
        <v>480</v>
      </c>
      <c r="X100" s="222">
        <v>90</v>
      </c>
      <c r="Y100" s="222"/>
      <c r="Z100" s="222" t="s">
        <v>480</v>
      </c>
      <c r="AA100" s="222">
        <v>90</v>
      </c>
      <c r="AB100" s="222" t="s">
        <v>66</v>
      </c>
      <c r="AC100" s="222" t="s">
        <v>66</v>
      </c>
      <c r="AD100" s="222" t="s">
        <v>66</v>
      </c>
      <c r="AE100" s="221" t="s">
        <v>66</v>
      </c>
      <c r="AF100" s="222">
        <v>2009</v>
      </c>
      <c r="AG100" s="222" t="s">
        <v>493</v>
      </c>
      <c r="AH100" s="222" t="s">
        <v>39</v>
      </c>
      <c r="AI100" s="222">
        <v>440</v>
      </c>
      <c r="AJ100" s="222" t="s">
        <v>66</v>
      </c>
      <c r="AK100" s="222" t="s">
        <v>39</v>
      </c>
      <c r="AL100" s="222" t="s">
        <v>111</v>
      </c>
      <c r="AM100" s="222" t="s">
        <v>75</v>
      </c>
      <c r="AN100" s="222">
        <v>2009</v>
      </c>
      <c r="AO100" s="222" t="s">
        <v>497</v>
      </c>
      <c r="AP100" s="222" t="s">
        <v>42</v>
      </c>
      <c r="AQ100" s="222" t="s">
        <v>68</v>
      </c>
      <c r="AR100" s="222">
        <v>424</v>
      </c>
      <c r="AS100" s="222" t="s">
        <v>66</v>
      </c>
      <c r="AT100" s="221" t="s">
        <v>482</v>
      </c>
      <c r="AU100" s="222">
        <v>45</v>
      </c>
      <c r="AV100" s="224"/>
      <c r="AW100" s="224"/>
      <c r="AX100" s="224"/>
      <c r="AY100" s="224"/>
      <c r="AZ100" s="224"/>
      <c r="BA100" s="224"/>
      <c r="BB100" s="224"/>
      <c r="BC100" s="224"/>
      <c r="BD100" s="224"/>
      <c r="BE100" s="224"/>
      <c r="BF100" s="224"/>
      <c r="BG100" s="224"/>
      <c r="BH100" s="225"/>
      <c r="BI100" s="225"/>
      <c r="BJ100" s="225"/>
      <c r="BK100" s="225"/>
      <c r="BL100" s="225"/>
      <c r="BM100" s="225"/>
      <c r="BN100" s="225"/>
      <c r="BO100" s="225"/>
      <c r="BP100" s="225"/>
      <c r="BQ100" s="225"/>
      <c r="BR100" s="225"/>
      <c r="BS100" s="225"/>
      <c r="BT100" s="225"/>
      <c r="BU100" s="225"/>
      <c r="BV100" s="225"/>
      <c r="BW100" s="225"/>
      <c r="BX100" s="225"/>
      <c r="IG100" s="204"/>
      <c r="IH100" s="204"/>
      <c r="II100" s="204"/>
      <c r="IJ100" s="204"/>
      <c r="IK100" s="204"/>
      <c r="IL100" s="204"/>
      <c r="IM100" s="204"/>
      <c r="IN100" s="204"/>
      <c r="IO100" s="204"/>
      <c r="IP100" s="204"/>
      <c r="IQ100" s="204"/>
      <c r="IR100" s="204"/>
      <c r="IS100" s="204"/>
      <c r="IT100" s="204"/>
      <c r="IU100" s="204"/>
      <c r="IV100" s="204"/>
    </row>
    <row r="101" spans="1:256" s="226" customFormat="1" ht="18" customHeight="1" x14ac:dyDescent="0.25">
      <c r="A101" s="227">
        <f t="shared" si="3"/>
        <v>96</v>
      </c>
      <c r="B101" s="228" t="s">
        <v>604</v>
      </c>
      <c r="C101" s="237">
        <v>108</v>
      </c>
      <c r="D101" s="237">
        <v>107</v>
      </c>
      <c r="E101" s="229">
        <v>1991</v>
      </c>
      <c r="F101" s="222">
        <v>1992</v>
      </c>
      <c r="G101" s="222">
        <v>9</v>
      </c>
      <c r="H101" s="222">
        <v>3</v>
      </c>
      <c r="I101" s="222">
        <v>120</v>
      </c>
      <c r="J101" s="222">
        <v>6363.3</v>
      </c>
      <c r="K101" s="223">
        <v>5741.5</v>
      </c>
      <c r="L101" s="222">
        <v>5679.1</v>
      </c>
      <c r="M101" s="222" t="s">
        <v>66</v>
      </c>
      <c r="N101" s="222" t="s">
        <v>480</v>
      </c>
      <c r="O101" s="222">
        <v>1200</v>
      </c>
      <c r="P101" s="222" t="s">
        <v>66</v>
      </c>
      <c r="Q101" s="222" t="s">
        <v>480</v>
      </c>
      <c r="R101" s="222">
        <v>1000</v>
      </c>
      <c r="S101" s="222" t="s">
        <v>66</v>
      </c>
      <c r="T101" s="222" t="s">
        <v>480</v>
      </c>
      <c r="U101" s="222">
        <v>800</v>
      </c>
      <c r="V101" s="222" t="s">
        <v>66</v>
      </c>
      <c r="W101" s="222" t="s">
        <v>480</v>
      </c>
      <c r="X101" s="222">
        <v>800</v>
      </c>
      <c r="Y101" s="222" t="s">
        <v>66</v>
      </c>
      <c r="Z101" s="222" t="s">
        <v>480</v>
      </c>
      <c r="AA101" s="222">
        <v>600</v>
      </c>
      <c r="AB101" s="222" t="s">
        <v>66</v>
      </c>
      <c r="AC101" s="222" t="s">
        <v>66</v>
      </c>
      <c r="AD101" s="222" t="s">
        <v>66</v>
      </c>
      <c r="AE101" s="221">
        <v>3</v>
      </c>
      <c r="AF101" s="222">
        <v>2009</v>
      </c>
      <c r="AG101" s="222" t="s">
        <v>484</v>
      </c>
      <c r="AH101" s="222" t="s">
        <v>39</v>
      </c>
      <c r="AI101" s="222">
        <v>1100</v>
      </c>
      <c r="AJ101" s="222" t="s">
        <v>66</v>
      </c>
      <c r="AK101" s="222" t="s">
        <v>39</v>
      </c>
      <c r="AL101" s="222">
        <v>900</v>
      </c>
      <c r="AM101" s="222" t="s">
        <v>75</v>
      </c>
      <c r="AN101" s="222">
        <v>2009</v>
      </c>
      <c r="AO101" s="222" t="s">
        <v>605</v>
      </c>
      <c r="AP101" s="222" t="s">
        <v>606</v>
      </c>
      <c r="AQ101" s="222" t="s">
        <v>68</v>
      </c>
      <c r="AR101" s="222">
        <v>1810</v>
      </c>
      <c r="AS101" s="222" t="s">
        <v>66</v>
      </c>
      <c r="AT101" s="222" t="s">
        <v>116</v>
      </c>
      <c r="AU101" s="222">
        <v>375</v>
      </c>
      <c r="AV101" s="232"/>
      <c r="AW101" s="232"/>
      <c r="AX101" s="232"/>
      <c r="AY101" s="232"/>
      <c r="AZ101" s="232"/>
      <c r="BA101" s="232"/>
      <c r="BB101" s="232"/>
      <c r="BC101" s="232"/>
      <c r="BD101" s="232"/>
      <c r="BE101" s="232"/>
      <c r="BF101" s="232"/>
      <c r="BG101" s="232"/>
      <c r="BH101" s="233"/>
      <c r="BI101" s="233"/>
      <c r="BJ101" s="233"/>
      <c r="BK101" s="233"/>
      <c r="BL101" s="233"/>
      <c r="BM101" s="233"/>
      <c r="BN101" s="233"/>
      <c r="BO101" s="225"/>
      <c r="BP101" s="225"/>
      <c r="BQ101" s="225"/>
      <c r="BR101" s="225"/>
      <c r="BS101" s="225"/>
      <c r="BT101" s="225"/>
      <c r="BU101" s="225"/>
      <c r="BV101" s="225"/>
      <c r="BW101" s="225"/>
      <c r="BX101" s="225"/>
      <c r="IG101" s="204"/>
      <c r="IH101" s="204"/>
      <c r="II101" s="204"/>
      <c r="IJ101" s="204"/>
      <c r="IK101" s="204"/>
      <c r="IL101" s="204"/>
      <c r="IM101" s="204"/>
      <c r="IN101" s="204"/>
      <c r="IO101" s="204"/>
      <c r="IP101" s="204"/>
      <c r="IQ101" s="204"/>
      <c r="IR101" s="204"/>
      <c r="IS101" s="204"/>
      <c r="IT101" s="204"/>
      <c r="IU101" s="204"/>
      <c r="IV101" s="204"/>
    </row>
    <row r="102" spans="1:256" s="226" customFormat="1" ht="18" customHeight="1" x14ac:dyDescent="0.25">
      <c r="A102" s="227">
        <f t="shared" si="3"/>
        <v>97</v>
      </c>
      <c r="B102" s="228" t="s">
        <v>607</v>
      </c>
      <c r="C102" s="237">
        <v>16</v>
      </c>
      <c r="D102" s="237">
        <v>16</v>
      </c>
      <c r="E102" s="229">
        <v>1934</v>
      </c>
      <c r="F102" s="222">
        <v>2000</v>
      </c>
      <c r="G102" s="222">
        <v>4</v>
      </c>
      <c r="H102" s="222">
        <v>2</v>
      </c>
      <c r="I102" s="222">
        <v>47</v>
      </c>
      <c r="J102" s="222">
        <v>1510.84</v>
      </c>
      <c r="K102" s="223">
        <v>1410.4</v>
      </c>
      <c r="L102" s="222">
        <v>1410.4</v>
      </c>
      <c r="M102" s="222" t="s">
        <v>66</v>
      </c>
      <c r="N102" s="222" t="s">
        <v>480</v>
      </c>
      <c r="O102" s="222">
        <v>412</v>
      </c>
      <c r="P102" s="222" t="s">
        <v>66</v>
      </c>
      <c r="Q102" s="222" t="s">
        <v>480</v>
      </c>
      <c r="R102" s="222">
        <v>400</v>
      </c>
      <c r="S102" s="222" t="s">
        <v>66</v>
      </c>
      <c r="T102" s="222" t="s">
        <v>480</v>
      </c>
      <c r="U102" s="222">
        <v>200</v>
      </c>
      <c r="V102" s="222" t="s">
        <v>66</v>
      </c>
      <c r="W102" s="222" t="s">
        <v>480</v>
      </c>
      <c r="X102" s="222">
        <v>100</v>
      </c>
      <c r="Y102" s="222" t="s">
        <v>66</v>
      </c>
      <c r="Z102" s="222" t="s">
        <v>480</v>
      </c>
      <c r="AA102" s="222">
        <v>226</v>
      </c>
      <c r="AB102" s="222" t="s">
        <v>66</v>
      </c>
      <c r="AC102" s="222" t="s">
        <v>480</v>
      </c>
      <c r="AD102" s="222">
        <v>213</v>
      </c>
      <c r="AE102" s="221" t="s">
        <v>66</v>
      </c>
      <c r="AF102" s="222">
        <v>2014</v>
      </c>
      <c r="AG102" s="222" t="s">
        <v>525</v>
      </c>
      <c r="AH102" s="222" t="s">
        <v>39</v>
      </c>
      <c r="AI102" s="222">
        <v>660</v>
      </c>
      <c r="AJ102" s="222" t="s">
        <v>66</v>
      </c>
      <c r="AK102" s="222" t="s">
        <v>39</v>
      </c>
      <c r="AL102" s="222" t="s">
        <v>111</v>
      </c>
      <c r="AM102" s="222" t="s">
        <v>75</v>
      </c>
      <c r="AN102" s="222">
        <v>2004</v>
      </c>
      <c r="AO102" s="222" t="s">
        <v>111</v>
      </c>
      <c r="AP102" s="222" t="s">
        <v>42</v>
      </c>
      <c r="AQ102" s="222" t="s">
        <v>68</v>
      </c>
      <c r="AR102" s="222">
        <v>1401.9</v>
      </c>
      <c r="AS102" s="222" t="s">
        <v>66</v>
      </c>
      <c r="AT102" s="222" t="s">
        <v>116</v>
      </c>
      <c r="AU102" s="222">
        <v>52</v>
      </c>
      <c r="AV102" s="224"/>
      <c r="AW102" s="224"/>
      <c r="AX102" s="224"/>
      <c r="AY102" s="224"/>
      <c r="AZ102" s="224"/>
      <c r="BA102" s="224"/>
      <c r="BB102" s="224"/>
      <c r="BC102" s="224"/>
      <c r="BD102" s="224"/>
      <c r="BE102" s="224"/>
      <c r="BF102" s="224"/>
      <c r="BG102" s="224"/>
      <c r="BH102" s="225"/>
      <c r="BI102" s="225"/>
      <c r="BJ102" s="225"/>
      <c r="BK102" s="225"/>
      <c r="BL102" s="225"/>
      <c r="BM102" s="225"/>
      <c r="BN102" s="225"/>
      <c r="BO102" s="225"/>
      <c r="BP102" s="225"/>
      <c r="BQ102" s="225"/>
      <c r="BR102" s="225"/>
      <c r="BS102" s="225"/>
      <c r="BT102" s="225"/>
      <c r="BU102" s="225"/>
      <c r="BV102" s="225"/>
      <c r="BW102" s="225"/>
      <c r="BX102" s="225"/>
      <c r="IG102" s="204"/>
      <c r="IH102" s="204"/>
      <c r="II102" s="204"/>
      <c r="IJ102" s="204"/>
      <c r="IK102" s="204"/>
      <c r="IL102" s="204"/>
      <c r="IM102" s="204"/>
      <c r="IN102" s="204"/>
      <c r="IO102" s="204"/>
      <c r="IP102" s="204"/>
      <c r="IQ102" s="204"/>
      <c r="IR102" s="204"/>
      <c r="IS102" s="204"/>
      <c r="IT102" s="204"/>
      <c r="IU102" s="204"/>
      <c r="IV102" s="204"/>
    </row>
    <row r="103" spans="1:256" s="226" customFormat="1" ht="18" customHeight="1" x14ac:dyDescent="0.25">
      <c r="A103" s="227">
        <f t="shared" si="3"/>
        <v>98</v>
      </c>
      <c r="B103" s="228" t="s">
        <v>608</v>
      </c>
      <c r="C103" s="237">
        <v>21</v>
      </c>
      <c r="D103" s="237">
        <v>21</v>
      </c>
      <c r="E103" s="229">
        <v>1998</v>
      </c>
      <c r="F103" s="222">
        <v>1998</v>
      </c>
      <c r="G103" s="222">
        <v>5</v>
      </c>
      <c r="H103" s="222">
        <v>1</v>
      </c>
      <c r="I103" s="222">
        <v>44</v>
      </c>
      <c r="J103" s="222">
        <v>2654.9</v>
      </c>
      <c r="K103" s="223">
        <v>2245.1999999999998</v>
      </c>
      <c r="L103" s="222">
        <v>2245.1999999999998</v>
      </c>
      <c r="M103" s="222" t="s">
        <v>66</v>
      </c>
      <c r="N103" s="222" t="s">
        <v>480</v>
      </c>
      <c r="O103" s="222">
        <v>210</v>
      </c>
      <c r="P103" s="222" t="s">
        <v>66</v>
      </c>
      <c r="Q103" s="222" t="s">
        <v>480</v>
      </c>
      <c r="R103" s="222">
        <v>1035</v>
      </c>
      <c r="S103" s="222" t="s">
        <v>66</v>
      </c>
      <c r="T103" s="222" t="s">
        <v>480</v>
      </c>
      <c r="U103" s="222">
        <v>345</v>
      </c>
      <c r="V103" s="222" t="s">
        <v>66</v>
      </c>
      <c r="W103" s="222" t="s">
        <v>480</v>
      </c>
      <c r="X103" s="222">
        <v>250</v>
      </c>
      <c r="Y103" s="222" t="s">
        <v>66</v>
      </c>
      <c r="Z103" s="222" t="s">
        <v>480</v>
      </c>
      <c r="AA103" s="222">
        <v>250</v>
      </c>
      <c r="AB103" s="222" t="s">
        <v>66</v>
      </c>
      <c r="AC103" s="222" t="s">
        <v>66</v>
      </c>
      <c r="AD103" s="222" t="s">
        <v>66</v>
      </c>
      <c r="AE103" s="221" t="s">
        <v>66</v>
      </c>
      <c r="AF103" s="222" t="s">
        <v>66</v>
      </c>
      <c r="AG103" s="222" t="s">
        <v>134</v>
      </c>
      <c r="AH103" s="222" t="s">
        <v>39</v>
      </c>
      <c r="AI103" s="222">
        <v>604</v>
      </c>
      <c r="AJ103" s="222" t="s">
        <v>66</v>
      </c>
      <c r="AK103" s="222" t="s">
        <v>39</v>
      </c>
      <c r="AL103" s="222">
        <v>225.2</v>
      </c>
      <c r="AM103" s="222" t="s">
        <v>75</v>
      </c>
      <c r="AN103" s="222" t="s">
        <v>66</v>
      </c>
      <c r="AO103" s="222" t="s">
        <v>111</v>
      </c>
      <c r="AP103" s="222" t="s">
        <v>42</v>
      </c>
      <c r="AQ103" s="222" t="s">
        <v>68</v>
      </c>
      <c r="AR103" s="222">
        <v>1200</v>
      </c>
      <c r="AS103" s="222" t="s">
        <v>66</v>
      </c>
      <c r="AT103" s="222" t="s">
        <v>116</v>
      </c>
      <c r="AU103" s="222">
        <v>160</v>
      </c>
      <c r="AV103" s="224"/>
      <c r="AW103" s="224"/>
      <c r="AX103" s="224"/>
      <c r="AY103" s="224"/>
      <c r="AZ103" s="224"/>
      <c r="BA103" s="224"/>
      <c r="BB103" s="224"/>
      <c r="BC103" s="224"/>
      <c r="BD103" s="224"/>
      <c r="BE103" s="224"/>
      <c r="BF103" s="224"/>
      <c r="BG103" s="224"/>
      <c r="BH103" s="225"/>
      <c r="BI103" s="225"/>
      <c r="BJ103" s="225"/>
      <c r="BK103" s="225"/>
      <c r="BL103" s="225"/>
      <c r="BM103" s="225"/>
      <c r="BN103" s="225"/>
      <c r="BO103" s="225"/>
      <c r="BP103" s="225"/>
      <c r="BQ103" s="225"/>
      <c r="BR103" s="225"/>
      <c r="BS103" s="225"/>
      <c r="BT103" s="225"/>
      <c r="BU103" s="225"/>
      <c r="BV103" s="225"/>
      <c r="BW103" s="225"/>
      <c r="BX103" s="225"/>
      <c r="IG103" s="204"/>
      <c r="IH103" s="204"/>
      <c r="II103" s="204"/>
      <c r="IJ103" s="204"/>
      <c r="IK103" s="204"/>
      <c r="IL103" s="204"/>
      <c r="IM103" s="204"/>
      <c r="IN103" s="204"/>
      <c r="IO103" s="204"/>
      <c r="IP103" s="204"/>
      <c r="IQ103" s="204"/>
      <c r="IR103" s="204"/>
      <c r="IS103" s="204"/>
      <c r="IT103" s="204"/>
      <c r="IU103" s="204"/>
      <c r="IV103" s="204"/>
    </row>
    <row r="104" spans="1:256" s="226" customFormat="1" ht="17.25" customHeight="1" x14ac:dyDescent="0.25">
      <c r="A104" s="227">
        <f t="shared" si="3"/>
        <v>99</v>
      </c>
      <c r="B104" s="228" t="s">
        <v>609</v>
      </c>
      <c r="C104" s="237">
        <v>55</v>
      </c>
      <c r="D104" s="237">
        <v>48</v>
      </c>
      <c r="E104" s="229">
        <v>2011</v>
      </c>
      <c r="F104" s="222">
        <v>2011</v>
      </c>
      <c r="G104" s="222">
        <v>5</v>
      </c>
      <c r="H104" s="222">
        <v>3</v>
      </c>
      <c r="I104" s="222">
        <v>56</v>
      </c>
      <c r="J104" s="222">
        <v>3455.8</v>
      </c>
      <c r="K104" s="223">
        <v>3095.7</v>
      </c>
      <c r="L104" s="222">
        <v>2069.1</v>
      </c>
      <c r="M104" s="222" t="s">
        <v>66</v>
      </c>
      <c r="N104" s="222" t="s">
        <v>480</v>
      </c>
      <c r="O104" s="222">
        <v>362</v>
      </c>
      <c r="P104" s="222" t="s">
        <v>66</v>
      </c>
      <c r="Q104" s="222" t="s">
        <v>480</v>
      </c>
      <c r="R104" s="222">
        <v>1642</v>
      </c>
      <c r="S104" s="222" t="s">
        <v>66</v>
      </c>
      <c r="T104" s="222" t="s">
        <v>480</v>
      </c>
      <c r="U104" s="222">
        <v>938</v>
      </c>
      <c r="V104" s="222" t="s">
        <v>66</v>
      </c>
      <c r="W104" s="222" t="s">
        <v>480</v>
      </c>
      <c r="X104" s="222">
        <v>662</v>
      </c>
      <c r="Y104" s="222" t="s">
        <v>66</v>
      </c>
      <c r="Z104" s="222" t="s">
        <v>480</v>
      </c>
      <c r="AA104" s="222">
        <v>739</v>
      </c>
      <c r="AB104" s="222" t="s">
        <v>66</v>
      </c>
      <c r="AC104" s="222" t="s">
        <v>66</v>
      </c>
      <c r="AD104" s="222" t="s">
        <v>66</v>
      </c>
      <c r="AE104" s="221" t="s">
        <v>66</v>
      </c>
      <c r="AF104" s="222" t="s">
        <v>66</v>
      </c>
      <c r="AG104" s="222" t="s">
        <v>525</v>
      </c>
      <c r="AH104" s="222" t="s">
        <v>39</v>
      </c>
      <c r="AI104" s="222">
        <v>1915</v>
      </c>
      <c r="AJ104" s="222" t="s">
        <v>66</v>
      </c>
      <c r="AK104" s="222" t="s">
        <v>39</v>
      </c>
      <c r="AL104" s="222">
        <v>547.9</v>
      </c>
      <c r="AM104" s="222" t="s">
        <v>75</v>
      </c>
      <c r="AN104" s="222" t="s">
        <v>66</v>
      </c>
      <c r="AO104" s="222" t="s">
        <v>111</v>
      </c>
      <c r="AP104" s="222" t="s">
        <v>42</v>
      </c>
      <c r="AQ104" s="222" t="s">
        <v>68</v>
      </c>
      <c r="AR104" s="222">
        <v>578.9</v>
      </c>
      <c r="AS104" s="222" t="s">
        <v>66</v>
      </c>
      <c r="AT104" s="221" t="s">
        <v>482</v>
      </c>
      <c r="AU104" s="222">
        <v>240.55</v>
      </c>
      <c r="AV104" s="232"/>
      <c r="AW104" s="232"/>
      <c r="AX104" s="232"/>
      <c r="AY104" s="232"/>
      <c r="AZ104" s="232"/>
      <c r="BA104" s="232"/>
      <c r="BB104" s="232"/>
      <c r="BC104" s="232"/>
      <c r="BD104" s="232"/>
      <c r="BE104" s="232"/>
      <c r="BF104" s="232"/>
      <c r="BG104" s="232"/>
      <c r="BH104" s="233"/>
      <c r="BI104" s="233"/>
      <c r="BJ104" s="233"/>
      <c r="BK104" s="233"/>
      <c r="BL104" s="233"/>
      <c r="BM104" s="233"/>
      <c r="BN104" s="233"/>
      <c r="BO104" s="225"/>
      <c r="BP104" s="225"/>
      <c r="BQ104" s="225"/>
      <c r="BR104" s="225"/>
      <c r="BS104" s="225"/>
      <c r="BT104" s="225"/>
      <c r="BU104" s="225"/>
      <c r="BV104" s="225"/>
      <c r="BW104" s="225"/>
      <c r="BX104" s="225"/>
      <c r="IG104" s="204"/>
      <c r="IH104" s="204"/>
      <c r="II104" s="204"/>
      <c r="IJ104" s="204"/>
      <c r="IK104" s="204"/>
      <c r="IL104" s="204"/>
      <c r="IM104" s="204"/>
      <c r="IN104" s="204"/>
      <c r="IO104" s="204"/>
      <c r="IP104" s="204"/>
      <c r="IQ104" s="204"/>
      <c r="IR104" s="204"/>
      <c r="IS104" s="204"/>
      <c r="IT104" s="204"/>
      <c r="IU104" s="204"/>
      <c r="IV104" s="204"/>
    </row>
    <row r="105" spans="1:256" s="226" customFormat="1" ht="18" customHeight="1" x14ac:dyDescent="0.25">
      <c r="A105" s="227">
        <f t="shared" si="3"/>
        <v>100</v>
      </c>
      <c r="B105" s="246" t="s">
        <v>610</v>
      </c>
      <c r="C105" s="237">
        <v>172</v>
      </c>
      <c r="D105" s="237">
        <v>162</v>
      </c>
      <c r="E105" s="229">
        <v>1976</v>
      </c>
      <c r="F105" s="222">
        <v>1992</v>
      </c>
      <c r="G105" s="222">
        <v>5</v>
      </c>
      <c r="H105" s="222">
        <v>1</v>
      </c>
      <c r="I105" s="222">
        <v>250</v>
      </c>
      <c r="J105" s="222">
        <v>3809.8</v>
      </c>
      <c r="K105" s="223">
        <v>2830.1</v>
      </c>
      <c r="L105" s="222">
        <v>2575.5</v>
      </c>
      <c r="M105" s="222" t="s">
        <v>66</v>
      </c>
      <c r="N105" s="222" t="s">
        <v>480</v>
      </c>
      <c r="O105" s="222">
        <v>352</v>
      </c>
      <c r="P105" s="222" t="s">
        <v>66</v>
      </c>
      <c r="Q105" s="222" t="s">
        <v>480</v>
      </c>
      <c r="R105" s="222">
        <v>1040</v>
      </c>
      <c r="S105" s="222" t="s">
        <v>66</v>
      </c>
      <c r="T105" s="222" t="s">
        <v>480</v>
      </c>
      <c r="U105" s="222">
        <v>384</v>
      </c>
      <c r="V105" s="222" t="s">
        <v>66</v>
      </c>
      <c r="W105" s="222" t="s">
        <v>480</v>
      </c>
      <c r="X105" s="222">
        <v>294</v>
      </c>
      <c r="Y105" s="222" t="s">
        <v>66</v>
      </c>
      <c r="Z105" s="222" t="s">
        <v>480</v>
      </c>
      <c r="AA105" s="222">
        <v>692.5</v>
      </c>
      <c r="AB105" s="222" t="s">
        <v>66</v>
      </c>
      <c r="AC105" s="222" t="s">
        <v>66</v>
      </c>
      <c r="AD105" s="222" t="s">
        <v>66</v>
      </c>
      <c r="AE105" s="221" t="s">
        <v>66</v>
      </c>
      <c r="AF105" s="222">
        <v>2017</v>
      </c>
      <c r="AG105" s="235" t="s">
        <v>493</v>
      </c>
      <c r="AH105" s="222" t="s">
        <v>39</v>
      </c>
      <c r="AI105" s="222">
        <v>1337.7</v>
      </c>
      <c r="AJ105" s="222" t="s">
        <v>66</v>
      </c>
      <c r="AK105" s="222" t="s">
        <v>39</v>
      </c>
      <c r="AL105" s="222">
        <v>856.8</v>
      </c>
      <c r="AM105" s="222" t="s">
        <v>75</v>
      </c>
      <c r="AN105" s="222" t="s">
        <v>66</v>
      </c>
      <c r="AO105" s="222" t="s">
        <v>111</v>
      </c>
      <c r="AP105" s="222" t="s">
        <v>489</v>
      </c>
      <c r="AQ105" s="222" t="s">
        <v>68</v>
      </c>
      <c r="AR105" s="222">
        <v>6154.71</v>
      </c>
      <c r="AS105" s="222" t="s">
        <v>66</v>
      </c>
      <c r="AT105" s="221" t="s">
        <v>482</v>
      </c>
      <c r="AU105" s="222">
        <v>218.24</v>
      </c>
      <c r="AV105" s="224"/>
      <c r="AW105" s="224"/>
      <c r="AX105" s="224"/>
      <c r="AY105" s="224"/>
      <c r="AZ105" s="224"/>
      <c r="BA105" s="224"/>
      <c r="BB105" s="224"/>
      <c r="BC105" s="224"/>
      <c r="BD105" s="224"/>
      <c r="BE105" s="224"/>
      <c r="BF105" s="224"/>
      <c r="BG105" s="224"/>
      <c r="BH105" s="225"/>
      <c r="BI105" s="225"/>
      <c r="BJ105" s="225"/>
      <c r="BK105" s="225"/>
      <c r="BL105" s="225"/>
      <c r="BM105" s="225"/>
      <c r="BN105" s="225"/>
      <c r="BO105" s="225"/>
      <c r="BP105" s="225"/>
      <c r="BQ105" s="225"/>
      <c r="BR105" s="225"/>
      <c r="BS105" s="225"/>
      <c r="BT105" s="225"/>
      <c r="BU105" s="225"/>
      <c r="BV105" s="225"/>
      <c r="BW105" s="225"/>
      <c r="BX105" s="225"/>
      <c r="IG105" s="204"/>
      <c r="IH105" s="204"/>
      <c r="II105" s="204"/>
      <c r="IJ105" s="204"/>
      <c r="IK105" s="204"/>
      <c r="IL105" s="204"/>
      <c r="IM105" s="204"/>
      <c r="IN105" s="204"/>
      <c r="IO105" s="204"/>
      <c r="IP105" s="204"/>
      <c r="IQ105" s="204"/>
      <c r="IR105" s="204"/>
      <c r="IS105" s="204"/>
      <c r="IT105" s="204"/>
      <c r="IU105" s="204"/>
      <c r="IV105" s="204"/>
    </row>
    <row r="106" spans="1:256" s="226" customFormat="1" ht="18" customHeight="1" x14ac:dyDescent="0.25">
      <c r="A106" s="227">
        <f t="shared" si="3"/>
        <v>101</v>
      </c>
      <c r="B106" s="228" t="s">
        <v>611</v>
      </c>
      <c r="C106" s="237">
        <v>130</v>
      </c>
      <c r="D106" s="237">
        <v>125</v>
      </c>
      <c r="E106" s="229">
        <v>1982</v>
      </c>
      <c r="F106" s="222">
        <v>1992</v>
      </c>
      <c r="G106" s="222">
        <v>5</v>
      </c>
      <c r="H106" s="222">
        <v>1</v>
      </c>
      <c r="I106" s="222">
        <v>210</v>
      </c>
      <c r="J106" s="222">
        <v>4416.6000000000004</v>
      </c>
      <c r="K106" s="223">
        <v>3192.5</v>
      </c>
      <c r="L106" s="222">
        <v>3072.2</v>
      </c>
      <c r="M106" s="222" t="s">
        <v>66</v>
      </c>
      <c r="N106" s="222" t="s">
        <v>480</v>
      </c>
      <c r="O106" s="222">
        <v>670</v>
      </c>
      <c r="P106" s="222" t="s">
        <v>66</v>
      </c>
      <c r="Q106" s="222" t="s">
        <v>480</v>
      </c>
      <c r="R106" s="222">
        <v>1070</v>
      </c>
      <c r="S106" s="222" t="s">
        <v>66</v>
      </c>
      <c r="T106" s="222" t="s">
        <v>480</v>
      </c>
      <c r="U106" s="222">
        <v>528</v>
      </c>
      <c r="V106" s="222" t="s">
        <v>66</v>
      </c>
      <c r="W106" s="222" t="s">
        <v>480</v>
      </c>
      <c r="X106" s="222">
        <v>524</v>
      </c>
      <c r="Y106" s="222" t="s">
        <v>66</v>
      </c>
      <c r="Z106" s="222" t="s">
        <v>480</v>
      </c>
      <c r="AA106" s="222">
        <v>402</v>
      </c>
      <c r="AB106" s="222" t="s">
        <v>66</v>
      </c>
      <c r="AC106" s="222" t="s">
        <v>66</v>
      </c>
      <c r="AD106" s="222" t="s">
        <v>66</v>
      </c>
      <c r="AE106" s="221" t="s">
        <v>66</v>
      </c>
      <c r="AF106" s="222" t="s">
        <v>66</v>
      </c>
      <c r="AG106" s="222" t="s">
        <v>134</v>
      </c>
      <c r="AH106" s="222" t="s">
        <v>39</v>
      </c>
      <c r="AI106" s="222">
        <v>1352.52</v>
      </c>
      <c r="AJ106" s="222" t="s">
        <v>66</v>
      </c>
      <c r="AK106" s="222" t="s">
        <v>39</v>
      </c>
      <c r="AL106" s="222">
        <v>1040.04</v>
      </c>
      <c r="AM106" s="222" t="s">
        <v>75</v>
      </c>
      <c r="AN106" s="222" t="s">
        <v>66</v>
      </c>
      <c r="AO106" s="222" t="s">
        <v>111</v>
      </c>
      <c r="AP106" s="222" t="s">
        <v>489</v>
      </c>
      <c r="AQ106" s="222" t="s">
        <v>68</v>
      </c>
      <c r="AR106" s="222">
        <v>5853.21</v>
      </c>
      <c r="AS106" s="222" t="s">
        <v>66</v>
      </c>
      <c r="AT106" s="221" t="s">
        <v>482</v>
      </c>
      <c r="AU106" s="222">
        <v>303.75</v>
      </c>
      <c r="AV106" s="232"/>
      <c r="AW106" s="232"/>
      <c r="AX106" s="232"/>
      <c r="AY106" s="232"/>
      <c r="AZ106" s="232"/>
      <c r="BA106" s="232"/>
      <c r="BB106" s="232"/>
      <c r="BC106" s="232"/>
      <c r="BD106" s="232"/>
      <c r="BE106" s="232"/>
      <c r="BF106" s="232"/>
      <c r="BG106" s="232"/>
      <c r="BH106" s="233"/>
      <c r="BI106" s="233"/>
      <c r="BJ106" s="233"/>
      <c r="BK106" s="233"/>
      <c r="BL106" s="233"/>
      <c r="BM106" s="233"/>
      <c r="BN106" s="233"/>
      <c r="BO106" s="225"/>
      <c r="BP106" s="225"/>
      <c r="BQ106" s="225"/>
      <c r="BR106" s="225"/>
      <c r="BS106" s="225"/>
      <c r="BT106" s="225"/>
      <c r="BU106" s="225"/>
      <c r="BV106" s="225"/>
      <c r="BW106" s="225"/>
      <c r="BX106" s="225"/>
      <c r="IG106" s="204"/>
      <c r="IH106" s="204"/>
      <c r="II106" s="204"/>
      <c r="IJ106" s="204"/>
      <c r="IK106" s="204"/>
      <c r="IL106" s="204"/>
      <c r="IM106" s="204"/>
      <c r="IN106" s="204"/>
      <c r="IO106" s="204"/>
      <c r="IP106" s="204"/>
      <c r="IQ106" s="204"/>
      <c r="IR106" s="204"/>
      <c r="IS106" s="204"/>
      <c r="IT106" s="204"/>
      <c r="IU106" s="204"/>
      <c r="IV106" s="204"/>
    </row>
    <row r="107" spans="1:256" s="226" customFormat="1" ht="18" customHeight="1" x14ac:dyDescent="0.25">
      <c r="A107" s="227">
        <f t="shared" si="3"/>
        <v>102</v>
      </c>
      <c r="B107" s="228" t="s">
        <v>612</v>
      </c>
      <c r="C107" s="237">
        <v>54</v>
      </c>
      <c r="D107" s="237">
        <v>52</v>
      </c>
      <c r="E107" s="229">
        <v>2009</v>
      </c>
      <c r="F107" s="222">
        <v>2009</v>
      </c>
      <c r="G107" s="222">
        <v>5</v>
      </c>
      <c r="H107" s="222">
        <v>6</v>
      </c>
      <c r="I107" s="222">
        <v>100</v>
      </c>
      <c r="J107" s="222">
        <v>6555.2</v>
      </c>
      <c r="K107" s="223">
        <v>6167.8</v>
      </c>
      <c r="L107" s="222">
        <v>3655</v>
      </c>
      <c r="M107" s="222" t="s">
        <v>66</v>
      </c>
      <c r="N107" s="222" t="s">
        <v>480</v>
      </c>
      <c r="O107" s="222">
        <v>120</v>
      </c>
      <c r="P107" s="222" t="s">
        <v>66</v>
      </c>
      <c r="Q107" s="222" t="s">
        <v>480</v>
      </c>
      <c r="R107" s="222">
        <v>1650</v>
      </c>
      <c r="S107" s="222" t="s">
        <v>66</v>
      </c>
      <c r="T107" s="222" t="s">
        <v>480</v>
      </c>
      <c r="U107" s="222">
        <v>700</v>
      </c>
      <c r="V107" s="222" t="s">
        <v>66</v>
      </c>
      <c r="W107" s="222" t="s">
        <v>480</v>
      </c>
      <c r="X107" s="222">
        <v>360</v>
      </c>
      <c r="Y107" s="222" t="s">
        <v>66</v>
      </c>
      <c r="Z107" s="222" t="s">
        <v>480</v>
      </c>
      <c r="AA107" s="222">
        <v>360</v>
      </c>
      <c r="AB107" s="222" t="s">
        <v>66</v>
      </c>
      <c r="AC107" s="222" t="s">
        <v>66</v>
      </c>
      <c r="AD107" s="222" t="s">
        <v>66</v>
      </c>
      <c r="AE107" s="221" t="s">
        <v>66</v>
      </c>
      <c r="AF107" s="222" t="s">
        <v>66</v>
      </c>
      <c r="AG107" s="222" t="s">
        <v>199</v>
      </c>
      <c r="AH107" s="222" t="s">
        <v>39</v>
      </c>
      <c r="AI107" s="222">
        <v>1980</v>
      </c>
      <c r="AJ107" s="222" t="s">
        <v>66</v>
      </c>
      <c r="AK107" s="222" t="s">
        <v>66</v>
      </c>
      <c r="AL107" s="222" t="s">
        <v>66</v>
      </c>
      <c r="AM107" s="222" t="s">
        <v>75</v>
      </c>
      <c r="AN107" s="222" t="s">
        <v>66</v>
      </c>
      <c r="AO107" s="222" t="s">
        <v>111</v>
      </c>
      <c r="AP107" s="222" t="s">
        <v>42</v>
      </c>
      <c r="AQ107" s="222" t="s">
        <v>68</v>
      </c>
      <c r="AR107" s="222">
        <v>1474</v>
      </c>
      <c r="AS107" s="222" t="s">
        <v>66</v>
      </c>
      <c r="AT107" s="221" t="s">
        <v>482</v>
      </c>
      <c r="AU107" s="222">
        <v>439.82</v>
      </c>
      <c r="AV107" s="224"/>
      <c r="AW107" s="224"/>
      <c r="AX107" s="224"/>
      <c r="AY107" s="224"/>
      <c r="AZ107" s="224"/>
      <c r="BA107" s="224"/>
      <c r="BB107" s="224"/>
      <c r="BC107" s="224"/>
      <c r="BD107" s="224"/>
      <c r="BE107" s="224"/>
      <c r="BF107" s="224"/>
      <c r="BG107" s="224"/>
      <c r="BH107" s="225"/>
      <c r="BI107" s="225"/>
      <c r="BJ107" s="225"/>
      <c r="BK107" s="225"/>
      <c r="BL107" s="225"/>
      <c r="BM107" s="225"/>
      <c r="BN107" s="225"/>
      <c r="BO107" s="225"/>
      <c r="BP107" s="225"/>
      <c r="BQ107" s="225"/>
      <c r="BR107" s="225"/>
      <c r="BS107" s="225"/>
      <c r="BT107" s="225"/>
      <c r="BU107" s="225"/>
      <c r="BV107" s="225"/>
      <c r="BW107" s="225"/>
      <c r="BX107" s="225"/>
      <c r="IG107" s="204"/>
      <c r="IH107" s="204"/>
      <c r="II107" s="204"/>
      <c r="IJ107" s="204"/>
      <c r="IK107" s="204"/>
      <c r="IL107" s="204"/>
      <c r="IM107" s="204"/>
      <c r="IN107" s="204"/>
      <c r="IO107" s="204"/>
      <c r="IP107" s="204"/>
      <c r="IQ107" s="204"/>
      <c r="IR107" s="204"/>
      <c r="IS107" s="204"/>
      <c r="IT107" s="204"/>
      <c r="IU107" s="204"/>
      <c r="IV107" s="204"/>
    </row>
    <row r="108" spans="1:256" s="226" customFormat="1" ht="18" customHeight="1" x14ac:dyDescent="0.25">
      <c r="A108" s="227">
        <f t="shared" si="3"/>
        <v>103</v>
      </c>
      <c r="B108" s="228" t="s">
        <v>613</v>
      </c>
      <c r="C108" s="237">
        <v>142</v>
      </c>
      <c r="D108" s="237">
        <v>140</v>
      </c>
      <c r="E108" s="229">
        <v>1989</v>
      </c>
      <c r="F108" s="222">
        <v>1992</v>
      </c>
      <c r="G108" s="222">
        <v>5</v>
      </c>
      <c r="H108" s="222">
        <v>10</v>
      </c>
      <c r="I108" s="222">
        <v>307</v>
      </c>
      <c r="J108" s="236">
        <v>8715.7000000000007</v>
      </c>
      <c r="K108" s="236">
        <v>8011.9</v>
      </c>
      <c r="L108" s="235">
        <v>8011.9</v>
      </c>
      <c r="M108" s="222">
        <v>2013</v>
      </c>
      <c r="N108" s="222" t="s">
        <v>480</v>
      </c>
      <c r="O108" s="222">
        <v>1500</v>
      </c>
      <c r="P108" s="222" t="s">
        <v>66</v>
      </c>
      <c r="Q108" s="222" t="s">
        <v>480</v>
      </c>
      <c r="R108" s="222">
        <v>1000</v>
      </c>
      <c r="S108" s="222">
        <v>2013</v>
      </c>
      <c r="T108" s="222" t="s">
        <v>480</v>
      </c>
      <c r="U108" s="222">
        <v>800</v>
      </c>
      <c r="V108" s="222">
        <v>2013</v>
      </c>
      <c r="W108" s="222" t="s">
        <v>480</v>
      </c>
      <c r="X108" s="222">
        <v>800</v>
      </c>
      <c r="Y108" s="222" t="s">
        <v>66</v>
      </c>
      <c r="Z108" s="222" t="s">
        <v>480</v>
      </c>
      <c r="AA108" s="222">
        <v>600</v>
      </c>
      <c r="AB108" s="222" t="s">
        <v>66</v>
      </c>
      <c r="AC108" s="222" t="s">
        <v>66</v>
      </c>
      <c r="AD108" s="222" t="s">
        <v>66</v>
      </c>
      <c r="AE108" s="221" t="s">
        <v>66</v>
      </c>
      <c r="AF108" s="222">
        <v>2013</v>
      </c>
      <c r="AG108" s="222" t="s">
        <v>525</v>
      </c>
      <c r="AH108" s="222" t="s">
        <v>39</v>
      </c>
      <c r="AI108" s="222">
        <v>2324.4</v>
      </c>
      <c r="AJ108" s="222" t="s">
        <v>66</v>
      </c>
      <c r="AK108" s="222" t="s">
        <v>39</v>
      </c>
      <c r="AL108" s="222">
        <v>2110</v>
      </c>
      <c r="AM108" s="222" t="s">
        <v>75</v>
      </c>
      <c r="AN108" s="222">
        <v>2013</v>
      </c>
      <c r="AO108" s="222" t="s">
        <v>485</v>
      </c>
      <c r="AP108" s="222" t="s">
        <v>530</v>
      </c>
      <c r="AQ108" s="222" t="s">
        <v>68</v>
      </c>
      <c r="AR108" s="222">
        <v>5754</v>
      </c>
      <c r="AS108" s="222" t="s">
        <v>66</v>
      </c>
      <c r="AT108" s="221" t="s">
        <v>482</v>
      </c>
      <c r="AU108" s="222">
        <v>2878</v>
      </c>
      <c r="AV108" s="232"/>
      <c r="AW108" s="232"/>
      <c r="AX108" s="232"/>
      <c r="AY108" s="232"/>
      <c r="AZ108" s="232"/>
      <c r="BA108" s="232"/>
      <c r="BB108" s="232"/>
      <c r="BC108" s="232"/>
      <c r="BD108" s="232"/>
      <c r="BE108" s="232"/>
      <c r="BF108" s="232"/>
      <c r="BG108" s="232"/>
      <c r="BH108" s="233"/>
      <c r="BI108" s="233"/>
      <c r="BJ108" s="233"/>
      <c r="BK108" s="233"/>
      <c r="BL108" s="233"/>
      <c r="BM108" s="233"/>
      <c r="BN108" s="233"/>
      <c r="BO108" s="225"/>
      <c r="BP108" s="225"/>
      <c r="BQ108" s="225"/>
      <c r="BR108" s="225"/>
      <c r="BS108" s="225"/>
      <c r="BT108" s="225"/>
      <c r="BU108" s="225"/>
      <c r="BV108" s="225"/>
      <c r="BW108" s="225"/>
      <c r="BX108" s="225"/>
      <c r="IG108" s="204"/>
      <c r="IH108" s="204"/>
      <c r="II108" s="204"/>
      <c r="IJ108" s="204"/>
      <c r="IK108" s="204"/>
      <c r="IL108" s="204"/>
      <c r="IM108" s="204"/>
      <c r="IN108" s="204"/>
      <c r="IO108" s="204"/>
      <c r="IP108" s="204"/>
      <c r="IQ108" s="204"/>
      <c r="IR108" s="204"/>
      <c r="IS108" s="204"/>
      <c r="IT108" s="204"/>
      <c r="IU108" s="204"/>
      <c r="IV108" s="204"/>
    </row>
    <row r="109" spans="1:256" s="226" customFormat="1" ht="18" customHeight="1" x14ac:dyDescent="0.25">
      <c r="A109" s="227">
        <f t="shared" si="3"/>
        <v>104</v>
      </c>
      <c r="B109" s="228" t="s">
        <v>614</v>
      </c>
      <c r="C109" s="237">
        <v>60</v>
      </c>
      <c r="D109" s="237">
        <v>60</v>
      </c>
      <c r="E109" s="229">
        <v>1984</v>
      </c>
      <c r="F109" s="222">
        <v>1992</v>
      </c>
      <c r="G109" s="222">
        <v>5</v>
      </c>
      <c r="H109" s="222">
        <v>4</v>
      </c>
      <c r="I109" s="222">
        <v>115</v>
      </c>
      <c r="J109" s="222">
        <v>2912.6</v>
      </c>
      <c r="K109" s="223">
        <v>2674.6</v>
      </c>
      <c r="L109" s="223">
        <v>2674.6</v>
      </c>
      <c r="M109" s="222" t="s">
        <v>66</v>
      </c>
      <c r="N109" s="222" t="s">
        <v>480</v>
      </c>
      <c r="O109" s="222">
        <v>800</v>
      </c>
      <c r="P109" s="222" t="s">
        <v>66</v>
      </c>
      <c r="Q109" s="222" t="s">
        <v>480</v>
      </c>
      <c r="R109" s="222">
        <v>800</v>
      </c>
      <c r="S109" s="222" t="s">
        <v>66</v>
      </c>
      <c r="T109" s="222" t="s">
        <v>480</v>
      </c>
      <c r="U109" s="222">
        <v>600</v>
      </c>
      <c r="V109" s="222" t="s">
        <v>66</v>
      </c>
      <c r="W109" s="222" t="s">
        <v>480</v>
      </c>
      <c r="X109" s="222">
        <v>400</v>
      </c>
      <c r="Y109" s="222" t="s">
        <v>66</v>
      </c>
      <c r="Z109" s="222" t="s">
        <v>480</v>
      </c>
      <c r="AA109" s="222">
        <v>400</v>
      </c>
      <c r="AB109" s="222" t="s">
        <v>66</v>
      </c>
      <c r="AC109" s="222" t="s">
        <v>66</v>
      </c>
      <c r="AD109" s="222" t="s">
        <v>66</v>
      </c>
      <c r="AE109" s="221" t="s">
        <v>66</v>
      </c>
      <c r="AF109" s="222">
        <v>2014</v>
      </c>
      <c r="AG109" s="222" t="s">
        <v>481</v>
      </c>
      <c r="AH109" s="222" t="s">
        <v>39</v>
      </c>
      <c r="AI109" s="222">
        <v>2086</v>
      </c>
      <c r="AJ109" s="222" t="s">
        <v>66</v>
      </c>
      <c r="AK109" s="222" t="s">
        <v>39</v>
      </c>
      <c r="AL109" s="222">
        <v>830</v>
      </c>
      <c r="AM109" s="222" t="s">
        <v>75</v>
      </c>
      <c r="AN109" s="222" t="s">
        <v>66</v>
      </c>
      <c r="AO109" s="222" t="s">
        <v>111</v>
      </c>
      <c r="AP109" s="222" t="s">
        <v>489</v>
      </c>
      <c r="AQ109" s="222" t="s">
        <v>68</v>
      </c>
      <c r="AR109" s="222">
        <v>2236.81</v>
      </c>
      <c r="AS109" s="222" t="s">
        <v>66</v>
      </c>
      <c r="AT109" s="221" t="s">
        <v>482</v>
      </c>
      <c r="AU109" s="222">
        <v>375</v>
      </c>
      <c r="AV109" s="232"/>
      <c r="AW109" s="232"/>
      <c r="AX109" s="232"/>
      <c r="AY109" s="232"/>
      <c r="AZ109" s="232"/>
      <c r="BA109" s="232"/>
      <c r="BB109" s="232"/>
      <c r="BC109" s="232"/>
      <c r="BD109" s="232"/>
      <c r="BE109" s="232"/>
      <c r="BF109" s="232"/>
      <c r="BG109" s="232"/>
      <c r="BH109" s="233"/>
      <c r="BI109" s="233"/>
      <c r="BJ109" s="233"/>
      <c r="BK109" s="233"/>
      <c r="BL109" s="233"/>
      <c r="BM109" s="233"/>
      <c r="BN109" s="233"/>
      <c r="BO109" s="225"/>
      <c r="BP109" s="225"/>
      <c r="BQ109" s="225"/>
      <c r="BR109" s="225"/>
      <c r="BS109" s="225"/>
      <c r="BT109" s="225"/>
      <c r="BU109" s="225"/>
      <c r="BV109" s="225"/>
      <c r="BW109" s="225"/>
      <c r="BX109" s="225"/>
      <c r="IG109" s="204"/>
      <c r="IH109" s="204"/>
      <c r="II109" s="204"/>
      <c r="IJ109" s="204"/>
      <c r="IK109" s="204"/>
      <c r="IL109" s="204"/>
      <c r="IM109" s="204"/>
      <c r="IN109" s="204"/>
      <c r="IO109" s="204"/>
      <c r="IP109" s="204"/>
      <c r="IQ109" s="204"/>
      <c r="IR109" s="204"/>
      <c r="IS109" s="204"/>
      <c r="IT109" s="204"/>
      <c r="IU109" s="204"/>
      <c r="IV109" s="204"/>
    </row>
    <row r="110" spans="1:256" s="226" customFormat="1" ht="18" customHeight="1" x14ac:dyDescent="0.25">
      <c r="A110" s="227">
        <f t="shared" si="3"/>
        <v>105</v>
      </c>
      <c r="B110" s="228" t="s">
        <v>615</v>
      </c>
      <c r="C110" s="237">
        <v>72</v>
      </c>
      <c r="D110" s="237">
        <v>72</v>
      </c>
      <c r="E110" s="229">
        <v>2005</v>
      </c>
      <c r="F110" s="222">
        <v>2005</v>
      </c>
      <c r="G110" s="222">
        <v>9</v>
      </c>
      <c r="H110" s="222">
        <v>2</v>
      </c>
      <c r="I110" s="222">
        <v>148</v>
      </c>
      <c r="J110" s="222">
        <v>4324.2</v>
      </c>
      <c r="K110" s="236">
        <v>3870.8</v>
      </c>
      <c r="L110" s="235">
        <v>3870.8</v>
      </c>
      <c r="M110" s="222" t="s">
        <v>66</v>
      </c>
      <c r="N110" s="222" t="s">
        <v>480</v>
      </c>
      <c r="O110" s="222">
        <v>340</v>
      </c>
      <c r="P110" s="222" t="s">
        <v>66</v>
      </c>
      <c r="Q110" s="222" t="s">
        <v>480</v>
      </c>
      <c r="R110" s="222">
        <v>944.68</v>
      </c>
      <c r="S110" s="222" t="s">
        <v>66</v>
      </c>
      <c r="T110" s="222" t="s">
        <v>480</v>
      </c>
      <c r="U110" s="222">
        <v>650</v>
      </c>
      <c r="V110" s="222" t="s">
        <v>66</v>
      </c>
      <c r="W110" s="222" t="s">
        <v>480</v>
      </c>
      <c r="X110" s="222">
        <v>500</v>
      </c>
      <c r="Y110" s="222" t="s">
        <v>66</v>
      </c>
      <c r="Z110" s="222" t="s">
        <v>480</v>
      </c>
      <c r="AA110" s="222">
        <v>500</v>
      </c>
      <c r="AB110" s="222" t="s">
        <v>66</v>
      </c>
      <c r="AC110" s="222" t="s">
        <v>66</v>
      </c>
      <c r="AD110" s="222" t="s">
        <v>66</v>
      </c>
      <c r="AE110" s="221">
        <v>2</v>
      </c>
      <c r="AF110" s="222" t="s">
        <v>66</v>
      </c>
      <c r="AG110" s="222" t="s">
        <v>484</v>
      </c>
      <c r="AH110" s="222" t="s">
        <v>39</v>
      </c>
      <c r="AI110" s="222">
        <v>740</v>
      </c>
      <c r="AJ110" s="222" t="s">
        <v>66</v>
      </c>
      <c r="AK110" s="222" t="s">
        <v>39</v>
      </c>
      <c r="AL110" s="222">
        <v>595.29999999999995</v>
      </c>
      <c r="AM110" s="222" t="s">
        <v>75</v>
      </c>
      <c r="AN110" s="222" t="s">
        <v>66</v>
      </c>
      <c r="AO110" s="222" t="s">
        <v>111</v>
      </c>
      <c r="AP110" s="222" t="s">
        <v>339</v>
      </c>
      <c r="AQ110" s="222" t="s">
        <v>68</v>
      </c>
      <c r="AR110" s="222">
        <v>3149.74</v>
      </c>
      <c r="AS110" s="222" t="s">
        <v>66</v>
      </c>
      <c r="AT110" s="222" t="s">
        <v>116</v>
      </c>
      <c r="AU110" s="222">
        <v>168</v>
      </c>
      <c r="AV110" s="232"/>
      <c r="AW110" s="232"/>
      <c r="AX110" s="232"/>
      <c r="AY110" s="232"/>
      <c r="AZ110" s="232"/>
      <c r="BA110" s="232"/>
      <c r="BB110" s="232"/>
      <c r="BC110" s="232"/>
      <c r="BD110" s="232"/>
      <c r="BE110" s="232"/>
      <c r="BF110" s="232"/>
      <c r="BG110" s="232"/>
      <c r="BH110" s="233"/>
      <c r="BI110" s="233"/>
      <c r="BJ110" s="233"/>
      <c r="BK110" s="233"/>
      <c r="BL110" s="233"/>
      <c r="BM110" s="233"/>
      <c r="BN110" s="233"/>
      <c r="BO110" s="225"/>
      <c r="BP110" s="225"/>
      <c r="BQ110" s="225"/>
      <c r="BR110" s="225"/>
      <c r="BS110" s="225"/>
      <c r="BT110" s="225"/>
      <c r="BU110" s="225"/>
      <c r="BV110" s="225"/>
      <c r="BW110" s="225"/>
      <c r="BX110" s="225"/>
      <c r="IG110" s="204"/>
      <c r="IH110" s="204"/>
      <c r="II110" s="204"/>
      <c r="IJ110" s="204"/>
      <c r="IK110" s="204"/>
      <c r="IL110" s="204"/>
      <c r="IM110" s="204"/>
      <c r="IN110" s="204"/>
      <c r="IO110" s="204"/>
      <c r="IP110" s="204"/>
      <c r="IQ110" s="204"/>
      <c r="IR110" s="204"/>
      <c r="IS110" s="204"/>
      <c r="IT110" s="204"/>
      <c r="IU110" s="204"/>
      <c r="IV110" s="204"/>
    </row>
    <row r="111" spans="1:256" s="226" customFormat="1" ht="18" customHeight="1" x14ac:dyDescent="0.25">
      <c r="A111" s="227">
        <f t="shared" si="3"/>
        <v>106</v>
      </c>
      <c r="B111" s="220" t="s">
        <v>616</v>
      </c>
      <c r="C111" s="221">
        <v>103</v>
      </c>
      <c r="D111" s="221">
        <v>94</v>
      </c>
      <c r="E111" s="222">
        <v>2014</v>
      </c>
      <c r="F111" s="222">
        <v>2014</v>
      </c>
      <c r="G111" s="222">
        <v>5</v>
      </c>
      <c r="H111" s="222">
        <v>4</v>
      </c>
      <c r="I111" s="222">
        <v>126</v>
      </c>
      <c r="J111" s="222">
        <v>5901.9</v>
      </c>
      <c r="K111" s="223">
        <v>5321.5</v>
      </c>
      <c r="L111" s="222">
        <v>4248.1000000000004</v>
      </c>
      <c r="M111" s="222" t="s">
        <v>66</v>
      </c>
      <c r="N111" s="222" t="s">
        <v>480</v>
      </c>
      <c r="O111" s="222">
        <v>2412</v>
      </c>
      <c r="P111" s="222" t="s">
        <v>66</v>
      </c>
      <c r="Q111" s="222" t="s">
        <v>480</v>
      </c>
      <c r="R111" s="222">
        <v>2100</v>
      </c>
      <c r="S111" s="222" t="s">
        <v>66</v>
      </c>
      <c r="T111" s="222" t="s">
        <v>480</v>
      </c>
      <c r="U111" s="222">
        <v>1600</v>
      </c>
      <c r="V111" s="222" t="s">
        <v>66</v>
      </c>
      <c r="W111" s="222" t="s">
        <v>480</v>
      </c>
      <c r="X111" s="222">
        <v>800</v>
      </c>
      <c r="Y111" s="222" t="s">
        <v>66</v>
      </c>
      <c r="Z111" s="222" t="s">
        <v>480</v>
      </c>
      <c r="AA111" s="222">
        <v>836</v>
      </c>
      <c r="AB111" s="222" t="s">
        <v>66</v>
      </c>
      <c r="AC111" s="222" t="s">
        <v>66</v>
      </c>
      <c r="AD111" s="222" t="s">
        <v>66</v>
      </c>
      <c r="AE111" s="221" t="s">
        <v>66</v>
      </c>
      <c r="AF111" s="222" t="s">
        <v>66</v>
      </c>
      <c r="AG111" s="222" t="s">
        <v>617</v>
      </c>
      <c r="AH111" s="222" t="s">
        <v>39</v>
      </c>
      <c r="AI111" s="222">
        <v>2257</v>
      </c>
      <c r="AJ111" s="222" t="s">
        <v>66</v>
      </c>
      <c r="AK111" s="222" t="s">
        <v>39</v>
      </c>
      <c r="AL111" s="222" t="s">
        <v>111</v>
      </c>
      <c r="AM111" s="222" t="s">
        <v>75</v>
      </c>
      <c r="AN111" s="222" t="s">
        <v>66</v>
      </c>
      <c r="AO111" s="222" t="s">
        <v>111</v>
      </c>
      <c r="AP111" s="222" t="s">
        <v>42</v>
      </c>
      <c r="AQ111" s="222" t="s">
        <v>68</v>
      </c>
      <c r="AR111" s="222">
        <v>2865</v>
      </c>
      <c r="AS111" s="222" t="s">
        <v>66</v>
      </c>
      <c r="AT111" s="221" t="s">
        <v>482</v>
      </c>
      <c r="AU111" s="222">
        <v>263</v>
      </c>
      <c r="AV111" s="224"/>
      <c r="AW111" s="224"/>
      <c r="AX111" s="224"/>
      <c r="AY111" s="224"/>
      <c r="AZ111" s="224"/>
      <c r="BA111" s="224"/>
      <c r="BB111" s="224"/>
      <c r="BC111" s="224"/>
      <c r="BD111" s="224"/>
      <c r="BE111" s="224"/>
      <c r="BF111" s="224"/>
      <c r="BG111" s="224"/>
      <c r="BH111" s="225"/>
      <c r="BI111" s="225"/>
      <c r="BJ111" s="225"/>
      <c r="BK111" s="225"/>
      <c r="BL111" s="225"/>
      <c r="BM111" s="225"/>
      <c r="BN111" s="225"/>
      <c r="BO111" s="225"/>
      <c r="BP111" s="225"/>
      <c r="BQ111" s="225"/>
      <c r="BR111" s="225"/>
      <c r="BS111" s="225"/>
      <c r="BT111" s="225"/>
      <c r="BU111" s="225"/>
      <c r="BV111" s="225"/>
      <c r="BW111" s="225"/>
      <c r="BX111" s="225"/>
      <c r="IG111" s="204"/>
      <c r="IH111" s="204"/>
      <c r="II111" s="204"/>
      <c r="IJ111" s="204"/>
      <c r="IK111" s="204"/>
      <c r="IL111" s="204"/>
      <c r="IM111" s="204"/>
      <c r="IN111" s="204"/>
      <c r="IO111" s="204"/>
      <c r="IP111" s="204"/>
      <c r="IQ111" s="204"/>
      <c r="IR111" s="204"/>
      <c r="IS111" s="204"/>
      <c r="IT111" s="204"/>
      <c r="IU111" s="204"/>
      <c r="IV111" s="204"/>
    </row>
    <row r="112" spans="1:256" s="226" customFormat="1" ht="18" customHeight="1" x14ac:dyDescent="0.25">
      <c r="A112" s="227">
        <f t="shared" si="3"/>
        <v>107</v>
      </c>
      <c r="B112" s="228" t="s">
        <v>618</v>
      </c>
      <c r="C112" s="237">
        <v>57</v>
      </c>
      <c r="D112" s="237">
        <v>53</v>
      </c>
      <c r="E112" s="229">
        <v>2009</v>
      </c>
      <c r="F112" s="222">
        <v>2010</v>
      </c>
      <c r="G112" s="222" t="s">
        <v>592</v>
      </c>
      <c r="H112" s="222">
        <v>3</v>
      </c>
      <c r="I112" s="222">
        <v>86</v>
      </c>
      <c r="J112" s="222">
        <v>3770.1</v>
      </c>
      <c r="K112" s="223">
        <v>3456.8</v>
      </c>
      <c r="L112" s="222">
        <v>2711.6</v>
      </c>
      <c r="M112" s="222" t="s">
        <v>66</v>
      </c>
      <c r="N112" s="222" t="s">
        <v>480</v>
      </c>
      <c r="O112" s="222">
        <v>439</v>
      </c>
      <c r="P112" s="222" t="s">
        <v>66</v>
      </c>
      <c r="Q112" s="222" t="s">
        <v>480</v>
      </c>
      <c r="R112" s="222">
        <v>590</v>
      </c>
      <c r="S112" s="222" t="s">
        <v>66</v>
      </c>
      <c r="T112" s="222" t="s">
        <v>480</v>
      </c>
      <c r="U112" s="222">
        <v>600</v>
      </c>
      <c r="V112" s="222" t="s">
        <v>66</v>
      </c>
      <c r="W112" s="222" t="s">
        <v>480</v>
      </c>
      <c r="X112" s="222">
        <v>310</v>
      </c>
      <c r="Y112" s="222" t="s">
        <v>66</v>
      </c>
      <c r="Z112" s="222" t="s">
        <v>480</v>
      </c>
      <c r="AA112" s="222">
        <v>521</v>
      </c>
      <c r="AB112" s="222" t="s">
        <v>66</v>
      </c>
      <c r="AC112" s="222" t="s">
        <v>66</v>
      </c>
      <c r="AD112" s="222" t="s">
        <v>66</v>
      </c>
      <c r="AE112" s="221" t="s">
        <v>66</v>
      </c>
      <c r="AF112" s="222" t="s">
        <v>66</v>
      </c>
      <c r="AG112" s="222" t="s">
        <v>525</v>
      </c>
      <c r="AH112" s="222" t="s">
        <v>39</v>
      </c>
      <c r="AI112" s="222">
        <v>5650.2</v>
      </c>
      <c r="AJ112" s="222" t="s">
        <v>66</v>
      </c>
      <c r="AK112" s="222" t="s">
        <v>39</v>
      </c>
      <c r="AL112" s="222" t="s">
        <v>111</v>
      </c>
      <c r="AM112" s="222" t="s">
        <v>75</v>
      </c>
      <c r="AN112" s="222" t="s">
        <v>66</v>
      </c>
      <c r="AO112" s="222" t="s">
        <v>111</v>
      </c>
      <c r="AP112" s="222" t="s">
        <v>489</v>
      </c>
      <c r="AQ112" s="222" t="s">
        <v>68</v>
      </c>
      <c r="AR112" s="222">
        <v>2667.1</v>
      </c>
      <c r="AS112" s="222" t="s">
        <v>66</v>
      </c>
      <c r="AT112" s="221" t="s">
        <v>482</v>
      </c>
      <c r="AU112" s="222">
        <v>132</v>
      </c>
      <c r="AV112" s="232"/>
      <c r="AW112" s="232"/>
      <c r="AX112" s="232"/>
      <c r="AY112" s="232"/>
      <c r="AZ112" s="232"/>
      <c r="BA112" s="232"/>
      <c r="BB112" s="232"/>
      <c r="BC112" s="232"/>
      <c r="BD112" s="232"/>
      <c r="BE112" s="232"/>
      <c r="BF112" s="232"/>
      <c r="BG112" s="232"/>
      <c r="BH112" s="233"/>
      <c r="BI112" s="233"/>
      <c r="BJ112" s="233"/>
      <c r="BK112" s="233"/>
      <c r="BL112" s="233"/>
      <c r="BM112" s="233"/>
      <c r="BN112" s="233"/>
      <c r="BO112" s="225"/>
      <c r="BP112" s="225"/>
      <c r="BQ112" s="225"/>
      <c r="BR112" s="225"/>
      <c r="BS112" s="225"/>
      <c r="BT112" s="225"/>
      <c r="BU112" s="225"/>
      <c r="BV112" s="225"/>
      <c r="BW112" s="225"/>
      <c r="BX112" s="225"/>
      <c r="IG112" s="204"/>
      <c r="IH112" s="204"/>
      <c r="II112" s="204"/>
      <c r="IJ112" s="204"/>
      <c r="IK112" s="204"/>
      <c r="IL112" s="204"/>
      <c r="IM112" s="204"/>
      <c r="IN112" s="204"/>
      <c r="IO112" s="204"/>
      <c r="IP112" s="204"/>
      <c r="IQ112" s="204"/>
      <c r="IR112" s="204"/>
      <c r="IS112" s="204"/>
      <c r="IT112" s="204"/>
      <c r="IU112" s="204"/>
      <c r="IV112" s="204"/>
    </row>
    <row r="113" spans="1:256" s="226" customFormat="1" ht="18" customHeight="1" x14ac:dyDescent="0.25">
      <c r="A113" s="227">
        <f t="shared" si="3"/>
        <v>108</v>
      </c>
      <c r="B113" s="228" t="s">
        <v>619</v>
      </c>
      <c r="C113" s="237">
        <v>33</v>
      </c>
      <c r="D113" s="237">
        <v>32</v>
      </c>
      <c r="E113" s="229">
        <v>2009</v>
      </c>
      <c r="F113" s="222">
        <v>2010</v>
      </c>
      <c r="G113" s="222" t="s">
        <v>592</v>
      </c>
      <c r="H113" s="222">
        <v>2</v>
      </c>
      <c r="I113" s="222">
        <v>53</v>
      </c>
      <c r="J113" s="222">
        <v>1857</v>
      </c>
      <c r="K113" s="223">
        <v>1653.4</v>
      </c>
      <c r="L113" s="222">
        <v>1289.2</v>
      </c>
      <c r="M113" s="222" t="s">
        <v>66</v>
      </c>
      <c r="N113" s="222" t="s">
        <v>480</v>
      </c>
      <c r="O113" s="222">
        <v>245</v>
      </c>
      <c r="P113" s="222" t="s">
        <v>66</v>
      </c>
      <c r="Q113" s="222" t="s">
        <v>480</v>
      </c>
      <c r="R113" s="222">
        <v>402</v>
      </c>
      <c r="S113" s="222" t="s">
        <v>66</v>
      </c>
      <c r="T113" s="222" t="s">
        <v>480</v>
      </c>
      <c r="U113" s="222">
        <v>450</v>
      </c>
      <c r="V113" s="222" t="s">
        <v>66</v>
      </c>
      <c r="W113" s="222" t="s">
        <v>480</v>
      </c>
      <c r="X113" s="222">
        <v>225</v>
      </c>
      <c r="Y113" s="222" t="s">
        <v>66</v>
      </c>
      <c r="Z113" s="222" t="s">
        <v>480</v>
      </c>
      <c r="AA113" s="222">
        <v>310</v>
      </c>
      <c r="AB113" s="222" t="s">
        <v>66</v>
      </c>
      <c r="AC113" s="222" t="s">
        <v>66</v>
      </c>
      <c r="AD113" s="222" t="s">
        <v>66</v>
      </c>
      <c r="AE113" s="221" t="s">
        <v>66</v>
      </c>
      <c r="AF113" s="222" t="s">
        <v>66</v>
      </c>
      <c r="AG113" s="222" t="s">
        <v>525</v>
      </c>
      <c r="AH113" s="222" t="s">
        <v>39</v>
      </c>
      <c r="AI113" s="222">
        <v>2785.5</v>
      </c>
      <c r="AJ113" s="222" t="s">
        <v>66</v>
      </c>
      <c r="AK113" s="222" t="s">
        <v>39</v>
      </c>
      <c r="AL113" s="222" t="s">
        <v>111</v>
      </c>
      <c r="AM113" s="222" t="s">
        <v>75</v>
      </c>
      <c r="AN113" s="222" t="s">
        <v>66</v>
      </c>
      <c r="AO113" s="222" t="s">
        <v>111</v>
      </c>
      <c r="AP113" s="222" t="s">
        <v>489</v>
      </c>
      <c r="AQ113" s="222" t="s">
        <v>68</v>
      </c>
      <c r="AR113" s="222">
        <v>1500</v>
      </c>
      <c r="AS113" s="222" t="s">
        <v>66</v>
      </c>
      <c r="AT113" s="221" t="s">
        <v>482</v>
      </c>
      <c r="AU113" s="222">
        <v>76</v>
      </c>
      <c r="AV113" s="224"/>
      <c r="AW113" s="224"/>
      <c r="AX113" s="224"/>
      <c r="AY113" s="224"/>
      <c r="AZ113" s="224"/>
      <c r="BA113" s="224"/>
      <c r="BB113" s="224"/>
      <c r="BC113" s="224"/>
      <c r="BD113" s="224"/>
      <c r="BE113" s="224"/>
      <c r="BF113" s="224"/>
      <c r="BG113" s="224"/>
      <c r="BH113" s="225"/>
      <c r="BI113" s="225"/>
      <c r="BJ113" s="225"/>
      <c r="BK113" s="225"/>
      <c r="BL113" s="225"/>
      <c r="BM113" s="225"/>
      <c r="BN113" s="225"/>
      <c r="BO113" s="225"/>
      <c r="BP113" s="225"/>
      <c r="BQ113" s="225"/>
      <c r="BR113" s="225"/>
      <c r="BS113" s="225"/>
      <c r="BT113" s="225"/>
      <c r="BU113" s="225"/>
      <c r="BV113" s="225"/>
      <c r="BW113" s="225"/>
      <c r="BX113" s="225"/>
      <c r="IG113" s="204"/>
      <c r="IH113" s="204"/>
      <c r="II113" s="204"/>
      <c r="IJ113" s="204"/>
      <c r="IK113" s="204"/>
      <c r="IL113" s="204"/>
      <c r="IM113" s="204"/>
      <c r="IN113" s="204"/>
      <c r="IO113" s="204"/>
      <c r="IP113" s="204"/>
      <c r="IQ113" s="204"/>
      <c r="IR113" s="204"/>
      <c r="IS113" s="204"/>
      <c r="IT113" s="204"/>
      <c r="IU113" s="204"/>
      <c r="IV113" s="204"/>
    </row>
    <row r="114" spans="1:256" s="226" customFormat="1" ht="18" customHeight="1" x14ac:dyDescent="0.25">
      <c r="A114" s="227">
        <f t="shared" si="3"/>
        <v>109</v>
      </c>
      <c r="B114" s="228" t="s">
        <v>620</v>
      </c>
      <c r="C114" s="237">
        <v>23</v>
      </c>
      <c r="D114" s="237">
        <v>19</v>
      </c>
      <c r="E114" s="229">
        <v>1955</v>
      </c>
      <c r="F114" s="222">
        <v>1992</v>
      </c>
      <c r="G114" s="222">
        <v>3</v>
      </c>
      <c r="H114" s="222">
        <v>3</v>
      </c>
      <c r="I114" s="222">
        <v>44</v>
      </c>
      <c r="J114" s="222">
        <v>2557</v>
      </c>
      <c r="K114" s="236">
        <v>1792.6</v>
      </c>
      <c r="L114" s="235">
        <v>1374.9</v>
      </c>
      <c r="M114" s="221" t="s">
        <v>66</v>
      </c>
      <c r="N114" s="222" t="s">
        <v>480</v>
      </c>
      <c r="O114" s="222">
        <v>60</v>
      </c>
      <c r="P114" s="221" t="s">
        <v>66</v>
      </c>
      <c r="Q114" s="222" t="s">
        <v>480</v>
      </c>
      <c r="R114" s="222">
        <v>307</v>
      </c>
      <c r="S114" s="221" t="s">
        <v>66</v>
      </c>
      <c r="T114" s="222" t="s">
        <v>480</v>
      </c>
      <c r="U114" s="222">
        <v>174</v>
      </c>
      <c r="V114" s="221" t="s">
        <v>66</v>
      </c>
      <c r="W114" s="222" t="s">
        <v>480</v>
      </c>
      <c r="X114" s="222">
        <v>87</v>
      </c>
      <c r="Y114" s="221" t="s">
        <v>66</v>
      </c>
      <c r="Z114" s="222" t="s">
        <v>480</v>
      </c>
      <c r="AA114" s="222">
        <v>51</v>
      </c>
      <c r="AB114" s="221" t="s">
        <v>66</v>
      </c>
      <c r="AC114" s="222" t="s">
        <v>480</v>
      </c>
      <c r="AD114" s="235">
        <v>200</v>
      </c>
      <c r="AE114" s="221" t="s">
        <v>66</v>
      </c>
      <c r="AF114" s="222" t="s">
        <v>66</v>
      </c>
      <c r="AG114" s="222" t="s">
        <v>134</v>
      </c>
      <c r="AH114" s="222" t="s">
        <v>39</v>
      </c>
      <c r="AI114" s="222">
        <v>1260</v>
      </c>
      <c r="AJ114" s="222" t="s">
        <v>66</v>
      </c>
      <c r="AK114" s="222" t="s">
        <v>39</v>
      </c>
      <c r="AL114" s="222">
        <v>874.5</v>
      </c>
      <c r="AM114" s="222" t="s">
        <v>75</v>
      </c>
      <c r="AN114" s="222" t="s">
        <v>66</v>
      </c>
      <c r="AO114" s="222" t="s">
        <v>111</v>
      </c>
      <c r="AP114" s="222" t="s">
        <v>621</v>
      </c>
      <c r="AQ114" s="222" t="s">
        <v>68</v>
      </c>
      <c r="AR114" s="222">
        <v>1410</v>
      </c>
      <c r="AS114" s="222" t="s">
        <v>66</v>
      </c>
      <c r="AT114" s="221" t="s">
        <v>482</v>
      </c>
      <c r="AU114" s="222">
        <v>360</v>
      </c>
      <c r="AV114" s="224"/>
      <c r="AW114" s="224"/>
      <c r="AX114" s="224"/>
      <c r="AY114" s="224"/>
      <c r="AZ114" s="224"/>
      <c r="BA114" s="224"/>
      <c r="BB114" s="224"/>
      <c r="BC114" s="224"/>
      <c r="BD114" s="224"/>
      <c r="BE114" s="224"/>
      <c r="BF114" s="224"/>
      <c r="BG114" s="224"/>
      <c r="BH114" s="225"/>
      <c r="BI114" s="225"/>
      <c r="BJ114" s="225"/>
      <c r="BK114" s="225"/>
      <c r="BL114" s="225"/>
      <c r="BM114" s="225"/>
      <c r="BN114" s="225"/>
      <c r="BO114" s="225"/>
      <c r="BP114" s="225"/>
      <c r="BQ114" s="225"/>
      <c r="BR114" s="225"/>
      <c r="BS114" s="225"/>
      <c r="BT114" s="225"/>
      <c r="BU114" s="225"/>
      <c r="BV114" s="225"/>
      <c r="BW114" s="225"/>
      <c r="BX114" s="225"/>
      <c r="IG114" s="204"/>
      <c r="IH114" s="204"/>
      <c r="II114" s="204"/>
      <c r="IJ114" s="204"/>
      <c r="IK114" s="204"/>
      <c r="IL114" s="204"/>
      <c r="IM114" s="204"/>
      <c r="IN114" s="204"/>
      <c r="IO114" s="204"/>
      <c r="IP114" s="204"/>
      <c r="IQ114" s="204"/>
      <c r="IR114" s="204"/>
      <c r="IS114" s="204"/>
      <c r="IT114" s="204"/>
      <c r="IU114" s="204"/>
      <c r="IV114" s="204"/>
    </row>
    <row r="115" spans="1:256" s="226" customFormat="1" ht="18" customHeight="1" x14ac:dyDescent="0.25">
      <c r="A115" s="227">
        <f t="shared" si="3"/>
        <v>110</v>
      </c>
      <c r="B115" s="228" t="s">
        <v>622</v>
      </c>
      <c r="C115" s="221">
        <v>50</v>
      </c>
      <c r="D115" s="221">
        <v>50</v>
      </c>
      <c r="E115" s="229">
        <v>1988</v>
      </c>
      <c r="F115" s="222">
        <v>1992</v>
      </c>
      <c r="G115" s="222">
        <v>5</v>
      </c>
      <c r="H115" s="222">
        <v>3</v>
      </c>
      <c r="I115" s="222">
        <v>98</v>
      </c>
      <c r="J115" s="222">
        <v>2933.6</v>
      </c>
      <c r="K115" s="223">
        <v>2264.4</v>
      </c>
      <c r="L115" s="222">
        <v>2264.4</v>
      </c>
      <c r="M115" s="222"/>
      <c r="N115" s="222" t="s">
        <v>480</v>
      </c>
      <c r="O115" s="222">
        <v>280</v>
      </c>
      <c r="P115" s="222" t="s">
        <v>66</v>
      </c>
      <c r="Q115" s="222" t="s">
        <v>480</v>
      </c>
      <c r="R115" s="230">
        <f>U115*3</f>
        <v>1035</v>
      </c>
      <c r="S115" s="222" t="s">
        <v>66</v>
      </c>
      <c r="T115" s="222" t="s">
        <v>480</v>
      </c>
      <c r="U115" s="222">
        <v>345</v>
      </c>
      <c r="V115" s="222" t="s">
        <v>66</v>
      </c>
      <c r="W115" s="222" t="s">
        <v>480</v>
      </c>
      <c r="X115" s="222">
        <v>250</v>
      </c>
      <c r="Y115" s="222" t="s">
        <v>66</v>
      </c>
      <c r="Z115" s="222" t="s">
        <v>480</v>
      </c>
      <c r="AA115" s="222">
        <v>250</v>
      </c>
      <c r="AB115" s="222" t="s">
        <v>66</v>
      </c>
      <c r="AC115" s="222" t="s">
        <v>66</v>
      </c>
      <c r="AD115" s="222" t="s">
        <v>66</v>
      </c>
      <c r="AE115" s="221" t="s">
        <v>66</v>
      </c>
      <c r="AF115" s="222">
        <v>2017</v>
      </c>
      <c r="AG115" s="235" t="s">
        <v>493</v>
      </c>
      <c r="AH115" s="222" t="s">
        <v>39</v>
      </c>
      <c r="AI115" s="222">
        <v>936</v>
      </c>
      <c r="AJ115" s="222" t="s">
        <v>66</v>
      </c>
      <c r="AK115" s="222" t="s">
        <v>39</v>
      </c>
      <c r="AL115" s="222">
        <v>451.9</v>
      </c>
      <c r="AM115" s="222" t="s">
        <v>75</v>
      </c>
      <c r="AN115" s="222" t="s">
        <v>66</v>
      </c>
      <c r="AO115" s="222" t="s">
        <v>485</v>
      </c>
      <c r="AP115" s="222" t="s">
        <v>530</v>
      </c>
      <c r="AQ115" s="222" t="s">
        <v>68</v>
      </c>
      <c r="AR115" s="222">
        <v>1314</v>
      </c>
      <c r="AS115" s="222" t="s">
        <v>66</v>
      </c>
      <c r="AT115" s="222" t="s">
        <v>116</v>
      </c>
      <c r="AU115" s="222">
        <v>84</v>
      </c>
      <c r="AV115" s="224"/>
      <c r="AW115" s="224"/>
      <c r="AX115" s="224"/>
      <c r="AY115" s="224"/>
      <c r="AZ115" s="224"/>
      <c r="BA115" s="224"/>
      <c r="BB115" s="224"/>
      <c r="BC115" s="224"/>
      <c r="BD115" s="224"/>
      <c r="BE115" s="224"/>
      <c r="BF115" s="224"/>
      <c r="BG115" s="224"/>
      <c r="BH115" s="225"/>
      <c r="BI115" s="225"/>
      <c r="BJ115" s="225"/>
      <c r="BK115" s="225"/>
      <c r="BL115" s="225"/>
      <c r="BM115" s="225"/>
      <c r="BN115" s="225"/>
      <c r="BO115" s="225"/>
      <c r="BP115" s="225"/>
      <c r="BQ115" s="225"/>
      <c r="BR115" s="225"/>
      <c r="BS115" s="225"/>
      <c r="BT115" s="225"/>
      <c r="BU115" s="225"/>
      <c r="BV115" s="225"/>
      <c r="BW115" s="225"/>
      <c r="BX115" s="225"/>
      <c r="IG115" s="204"/>
      <c r="IH115" s="204"/>
      <c r="II115" s="204"/>
      <c r="IJ115" s="204"/>
      <c r="IK115" s="204"/>
      <c r="IL115" s="204"/>
      <c r="IM115" s="204"/>
      <c r="IN115" s="204"/>
      <c r="IO115" s="204"/>
      <c r="IP115" s="204"/>
      <c r="IQ115" s="204"/>
      <c r="IR115" s="204"/>
      <c r="IS115" s="204"/>
      <c r="IT115" s="204"/>
      <c r="IU115" s="204"/>
      <c r="IV115" s="204"/>
    </row>
    <row r="116" spans="1:256" s="226" customFormat="1" ht="18" customHeight="1" x14ac:dyDescent="0.25">
      <c r="A116" s="227">
        <f t="shared" si="3"/>
        <v>111</v>
      </c>
      <c r="B116" s="246" t="s">
        <v>623</v>
      </c>
      <c r="C116" s="221">
        <v>49</v>
      </c>
      <c r="D116" s="221">
        <v>49</v>
      </c>
      <c r="E116" s="229">
        <v>1988</v>
      </c>
      <c r="F116" s="222">
        <v>1992</v>
      </c>
      <c r="G116" s="222">
        <v>5</v>
      </c>
      <c r="H116" s="222">
        <v>3</v>
      </c>
      <c r="I116" s="222">
        <v>93</v>
      </c>
      <c r="J116" s="222">
        <v>2919.3</v>
      </c>
      <c r="K116" s="223">
        <v>2238</v>
      </c>
      <c r="L116" s="223">
        <v>2238</v>
      </c>
      <c r="M116" s="222"/>
      <c r="N116" s="222" t="s">
        <v>480</v>
      </c>
      <c r="O116" s="222">
        <v>288</v>
      </c>
      <c r="P116" s="222" t="s">
        <v>66</v>
      </c>
      <c r="Q116" s="222" t="s">
        <v>480</v>
      </c>
      <c r="R116" s="230">
        <f>U116*3</f>
        <v>1035</v>
      </c>
      <c r="S116" s="222" t="s">
        <v>66</v>
      </c>
      <c r="T116" s="222" t="s">
        <v>480</v>
      </c>
      <c r="U116" s="222">
        <v>345</v>
      </c>
      <c r="V116" s="222" t="s">
        <v>66</v>
      </c>
      <c r="W116" s="222" t="s">
        <v>480</v>
      </c>
      <c r="X116" s="222">
        <v>250</v>
      </c>
      <c r="Y116" s="222" t="s">
        <v>66</v>
      </c>
      <c r="Z116" s="222" t="s">
        <v>480</v>
      </c>
      <c r="AA116" s="222">
        <v>250</v>
      </c>
      <c r="AB116" s="222" t="s">
        <v>66</v>
      </c>
      <c r="AC116" s="222" t="s">
        <v>66</v>
      </c>
      <c r="AD116" s="222" t="s">
        <v>66</v>
      </c>
      <c r="AE116" s="221" t="s">
        <v>66</v>
      </c>
      <c r="AF116" s="222">
        <v>2017</v>
      </c>
      <c r="AG116" s="235" t="s">
        <v>493</v>
      </c>
      <c r="AH116" s="222" t="s">
        <v>39</v>
      </c>
      <c r="AI116" s="222">
        <v>936</v>
      </c>
      <c r="AJ116" s="222" t="s">
        <v>66</v>
      </c>
      <c r="AK116" s="222" t="s">
        <v>39</v>
      </c>
      <c r="AL116" s="222">
        <v>431.4</v>
      </c>
      <c r="AM116" s="222" t="s">
        <v>75</v>
      </c>
      <c r="AN116" s="222" t="s">
        <v>66</v>
      </c>
      <c r="AO116" s="222" t="s">
        <v>485</v>
      </c>
      <c r="AP116" s="222" t="s">
        <v>530</v>
      </c>
      <c r="AQ116" s="222" t="s">
        <v>68</v>
      </c>
      <c r="AR116" s="222">
        <v>1314</v>
      </c>
      <c r="AS116" s="222" t="s">
        <v>66</v>
      </c>
      <c r="AT116" s="222" t="s">
        <v>116</v>
      </c>
      <c r="AU116" s="222">
        <v>84</v>
      </c>
      <c r="AV116" s="232"/>
      <c r="AW116" s="232"/>
      <c r="AX116" s="232"/>
      <c r="AY116" s="232"/>
      <c r="AZ116" s="232"/>
      <c r="BA116" s="232"/>
      <c r="BB116" s="232"/>
      <c r="BC116" s="232"/>
      <c r="BD116" s="232"/>
      <c r="BE116" s="232"/>
      <c r="BF116" s="232"/>
      <c r="BG116" s="232"/>
      <c r="BH116" s="233"/>
      <c r="BI116" s="233"/>
      <c r="BJ116" s="233"/>
      <c r="BK116" s="233"/>
      <c r="BL116" s="233"/>
      <c r="BM116" s="233"/>
      <c r="BN116" s="233"/>
      <c r="BO116" s="225"/>
      <c r="BP116" s="225"/>
      <c r="BQ116" s="225"/>
      <c r="BR116" s="225"/>
      <c r="BS116" s="225"/>
      <c r="BT116" s="225"/>
      <c r="BU116" s="225"/>
      <c r="BV116" s="225"/>
      <c r="BW116" s="225"/>
      <c r="BX116" s="225"/>
      <c r="IG116" s="204"/>
      <c r="IH116" s="204"/>
      <c r="II116" s="204"/>
      <c r="IJ116" s="204"/>
      <c r="IK116" s="204"/>
      <c r="IL116" s="204"/>
      <c r="IM116" s="204"/>
      <c r="IN116" s="204"/>
      <c r="IO116" s="204"/>
      <c r="IP116" s="204"/>
      <c r="IQ116" s="204"/>
      <c r="IR116" s="204"/>
      <c r="IS116" s="204"/>
      <c r="IT116" s="204"/>
      <c r="IU116" s="204"/>
      <c r="IV116" s="204"/>
    </row>
    <row r="117" spans="1:256" s="226" customFormat="1" ht="18" customHeight="1" x14ac:dyDescent="0.25">
      <c r="A117" s="227">
        <f t="shared" si="3"/>
        <v>112</v>
      </c>
      <c r="B117" s="228" t="s">
        <v>624</v>
      </c>
      <c r="C117" s="221">
        <v>20</v>
      </c>
      <c r="D117" s="221">
        <v>20</v>
      </c>
      <c r="E117" s="229">
        <v>1988</v>
      </c>
      <c r="F117" s="222">
        <v>1992</v>
      </c>
      <c r="G117" s="222">
        <v>5</v>
      </c>
      <c r="H117" s="222">
        <v>2</v>
      </c>
      <c r="I117" s="222">
        <v>65</v>
      </c>
      <c r="J117" s="222">
        <v>1980.1</v>
      </c>
      <c r="K117" s="223">
        <v>1509.8</v>
      </c>
      <c r="L117" s="223">
        <v>1509.8</v>
      </c>
      <c r="M117" s="222"/>
      <c r="N117" s="222" t="s">
        <v>480</v>
      </c>
      <c r="O117" s="222">
        <v>190</v>
      </c>
      <c r="P117" s="222" t="s">
        <v>66</v>
      </c>
      <c r="Q117" s="222" t="s">
        <v>480</v>
      </c>
      <c r="R117" s="230">
        <f>U117*3</f>
        <v>1035</v>
      </c>
      <c r="S117" s="222" t="s">
        <v>66</v>
      </c>
      <c r="T117" s="222" t="s">
        <v>480</v>
      </c>
      <c r="U117" s="222">
        <v>345</v>
      </c>
      <c r="V117" s="222" t="s">
        <v>66</v>
      </c>
      <c r="W117" s="222" t="s">
        <v>480</v>
      </c>
      <c r="X117" s="222">
        <v>250</v>
      </c>
      <c r="Y117" s="222" t="s">
        <v>66</v>
      </c>
      <c r="Z117" s="222" t="s">
        <v>480</v>
      </c>
      <c r="AA117" s="222">
        <v>250</v>
      </c>
      <c r="AB117" s="222" t="s">
        <v>66</v>
      </c>
      <c r="AC117" s="222" t="s">
        <v>66</v>
      </c>
      <c r="AD117" s="222" t="s">
        <v>66</v>
      </c>
      <c r="AE117" s="221" t="s">
        <v>66</v>
      </c>
      <c r="AF117" s="222" t="s">
        <v>66</v>
      </c>
      <c r="AG117" s="222" t="s">
        <v>484</v>
      </c>
      <c r="AH117" s="222" t="s">
        <v>39</v>
      </c>
      <c r="AI117" s="222">
        <v>585</v>
      </c>
      <c r="AJ117" s="222" t="s">
        <v>66</v>
      </c>
      <c r="AK117" s="222" t="s">
        <v>39</v>
      </c>
      <c r="AL117" s="222">
        <v>291.39999999999998</v>
      </c>
      <c r="AM117" s="222" t="s">
        <v>75</v>
      </c>
      <c r="AN117" s="222" t="s">
        <v>66</v>
      </c>
      <c r="AO117" s="222" t="s">
        <v>485</v>
      </c>
      <c r="AP117" s="222" t="s">
        <v>530</v>
      </c>
      <c r="AQ117" s="222" t="s">
        <v>68</v>
      </c>
      <c r="AR117" s="222">
        <v>1035</v>
      </c>
      <c r="AS117" s="222" t="s">
        <v>66</v>
      </c>
      <c r="AT117" s="222" t="s">
        <v>116</v>
      </c>
      <c r="AU117" s="222">
        <v>53</v>
      </c>
      <c r="AV117" s="224"/>
      <c r="AW117" s="224"/>
      <c r="AX117" s="224"/>
      <c r="AY117" s="224"/>
      <c r="AZ117" s="224"/>
      <c r="BA117" s="224"/>
      <c r="BB117" s="224"/>
      <c r="BC117" s="224"/>
      <c r="BD117" s="224"/>
      <c r="BE117" s="224"/>
      <c r="BF117" s="224"/>
      <c r="BG117" s="224"/>
      <c r="BH117" s="225"/>
      <c r="BI117" s="225"/>
      <c r="BJ117" s="225"/>
      <c r="BK117" s="225"/>
      <c r="BL117" s="225"/>
      <c r="BM117" s="225"/>
      <c r="BN117" s="225"/>
      <c r="BO117" s="225"/>
      <c r="BP117" s="225"/>
      <c r="BQ117" s="225"/>
      <c r="BR117" s="225"/>
      <c r="BS117" s="225"/>
      <c r="BT117" s="225"/>
      <c r="BU117" s="225"/>
      <c r="BV117" s="225"/>
      <c r="BW117" s="225"/>
      <c r="BX117" s="225"/>
      <c r="IG117" s="204"/>
      <c r="IH117" s="204"/>
      <c r="II117" s="204"/>
      <c r="IJ117" s="204"/>
      <c r="IK117" s="204"/>
      <c r="IL117" s="204"/>
      <c r="IM117" s="204"/>
      <c r="IN117" s="204"/>
      <c r="IO117" s="204"/>
      <c r="IP117" s="204"/>
      <c r="IQ117" s="204"/>
      <c r="IR117" s="204"/>
      <c r="IS117" s="204"/>
      <c r="IT117" s="204"/>
      <c r="IU117" s="204"/>
      <c r="IV117" s="204"/>
    </row>
    <row r="118" spans="1:256" s="226" customFormat="1" ht="18" customHeight="1" x14ac:dyDescent="0.25">
      <c r="A118" s="227">
        <f t="shared" si="3"/>
        <v>113</v>
      </c>
      <c r="B118" s="228" t="s">
        <v>625</v>
      </c>
      <c r="C118" s="221">
        <v>45</v>
      </c>
      <c r="D118" s="221">
        <v>45</v>
      </c>
      <c r="E118" s="229">
        <v>2004</v>
      </c>
      <c r="F118" s="222">
        <v>2004</v>
      </c>
      <c r="G118" s="222">
        <v>5</v>
      </c>
      <c r="H118" s="222">
        <v>3</v>
      </c>
      <c r="I118" s="222">
        <v>92</v>
      </c>
      <c r="J118" s="222">
        <v>2895.8</v>
      </c>
      <c r="K118" s="223">
        <v>2219.4</v>
      </c>
      <c r="L118" s="222">
        <v>2219.4</v>
      </c>
      <c r="M118" s="222" t="s">
        <v>66</v>
      </c>
      <c r="N118" s="222" t="s">
        <v>480</v>
      </c>
      <c r="O118" s="222">
        <v>508.8</v>
      </c>
      <c r="P118" s="222" t="s">
        <v>66</v>
      </c>
      <c r="Q118" s="222" t="s">
        <v>480</v>
      </c>
      <c r="R118" s="222">
        <v>127</v>
      </c>
      <c r="S118" s="222"/>
      <c r="T118" s="222" t="s">
        <v>480</v>
      </c>
      <c r="U118" s="222">
        <v>612</v>
      </c>
      <c r="V118" s="222" t="s">
        <v>66</v>
      </c>
      <c r="W118" s="222" t="s">
        <v>480</v>
      </c>
      <c r="X118" s="222">
        <v>297</v>
      </c>
      <c r="Y118" s="222" t="s">
        <v>66</v>
      </c>
      <c r="Z118" s="222" t="s">
        <v>480</v>
      </c>
      <c r="AA118" s="222">
        <v>403</v>
      </c>
      <c r="AB118" s="222" t="s">
        <v>66</v>
      </c>
      <c r="AC118" s="222" t="s">
        <v>66</v>
      </c>
      <c r="AD118" s="222" t="s">
        <v>66</v>
      </c>
      <c r="AE118" s="221" t="s">
        <v>66</v>
      </c>
      <c r="AF118" s="222" t="s">
        <v>66</v>
      </c>
      <c r="AG118" s="222" t="s">
        <v>134</v>
      </c>
      <c r="AH118" s="222" t="s">
        <v>39</v>
      </c>
      <c r="AI118" s="222">
        <v>800</v>
      </c>
      <c r="AJ118" s="222" t="s">
        <v>66</v>
      </c>
      <c r="AK118" s="222" t="s">
        <v>39</v>
      </c>
      <c r="AL118" s="222">
        <v>444.8</v>
      </c>
      <c r="AM118" s="222" t="s">
        <v>75</v>
      </c>
      <c r="AN118" s="222" t="s">
        <v>66</v>
      </c>
      <c r="AO118" s="222" t="s">
        <v>111</v>
      </c>
      <c r="AP118" s="222" t="s">
        <v>530</v>
      </c>
      <c r="AQ118" s="222" t="s">
        <v>68</v>
      </c>
      <c r="AR118" s="222">
        <v>1314</v>
      </c>
      <c r="AS118" s="222" t="s">
        <v>66</v>
      </c>
      <c r="AT118" s="222" t="s">
        <v>116</v>
      </c>
      <c r="AU118" s="222">
        <v>72</v>
      </c>
      <c r="AV118" s="232"/>
      <c r="AW118" s="232"/>
      <c r="AX118" s="232"/>
      <c r="AY118" s="232"/>
      <c r="AZ118" s="232"/>
      <c r="BA118" s="232"/>
      <c r="BB118" s="232"/>
      <c r="BC118" s="232"/>
      <c r="BD118" s="232"/>
      <c r="BE118" s="232"/>
      <c r="BF118" s="232"/>
      <c r="BG118" s="232"/>
      <c r="BH118" s="233"/>
      <c r="BI118" s="233"/>
      <c r="BJ118" s="233"/>
      <c r="BK118" s="233"/>
      <c r="BL118" s="233"/>
      <c r="BM118" s="233"/>
      <c r="BN118" s="233"/>
      <c r="BO118" s="225"/>
      <c r="BP118" s="225"/>
      <c r="BQ118" s="225"/>
      <c r="BR118" s="225"/>
      <c r="BS118" s="225"/>
      <c r="BT118" s="225"/>
      <c r="BU118" s="225"/>
      <c r="BV118" s="225"/>
      <c r="BW118" s="225"/>
      <c r="BX118" s="225"/>
      <c r="IG118" s="204"/>
      <c r="IH118" s="204"/>
      <c r="II118" s="204"/>
      <c r="IJ118" s="204"/>
      <c r="IK118" s="204"/>
      <c r="IL118" s="204"/>
      <c r="IM118" s="204"/>
      <c r="IN118" s="204"/>
      <c r="IO118" s="204"/>
      <c r="IP118" s="204"/>
      <c r="IQ118" s="204"/>
      <c r="IR118" s="204"/>
      <c r="IS118" s="204"/>
      <c r="IT118" s="204"/>
      <c r="IU118" s="204"/>
      <c r="IV118" s="204"/>
    </row>
    <row r="119" spans="1:256" s="226" customFormat="1" ht="18" customHeight="1" x14ac:dyDescent="0.25">
      <c r="A119" s="227">
        <f t="shared" si="3"/>
        <v>114</v>
      </c>
      <c r="B119" s="228" t="s">
        <v>626</v>
      </c>
      <c r="C119" s="221">
        <v>25</v>
      </c>
      <c r="D119" s="221">
        <v>23</v>
      </c>
      <c r="E119" s="229">
        <v>2003</v>
      </c>
      <c r="F119" s="222">
        <v>2003</v>
      </c>
      <c r="G119" s="222">
        <v>5</v>
      </c>
      <c r="H119" s="222">
        <v>2</v>
      </c>
      <c r="I119" s="222">
        <v>65</v>
      </c>
      <c r="J119" s="222">
        <v>1945.7</v>
      </c>
      <c r="K119" s="223">
        <v>1486.4</v>
      </c>
      <c r="L119" s="222">
        <v>1338.7</v>
      </c>
      <c r="M119" s="222"/>
      <c r="N119" s="222" t="s">
        <v>480</v>
      </c>
      <c r="O119" s="222">
        <v>190</v>
      </c>
      <c r="P119" s="222" t="s">
        <v>66</v>
      </c>
      <c r="Q119" s="222" t="s">
        <v>480</v>
      </c>
      <c r="R119" s="230">
        <f>U119*3</f>
        <v>1035</v>
      </c>
      <c r="S119" s="222" t="s">
        <v>66</v>
      </c>
      <c r="T119" s="222" t="s">
        <v>480</v>
      </c>
      <c r="U119" s="222">
        <v>345</v>
      </c>
      <c r="V119" s="222" t="s">
        <v>66</v>
      </c>
      <c r="W119" s="222" t="s">
        <v>480</v>
      </c>
      <c r="X119" s="222">
        <v>250</v>
      </c>
      <c r="Y119" s="222" t="s">
        <v>66</v>
      </c>
      <c r="Z119" s="222" t="s">
        <v>480</v>
      </c>
      <c r="AA119" s="222">
        <v>250</v>
      </c>
      <c r="AB119" s="222" t="s">
        <v>66</v>
      </c>
      <c r="AC119" s="222" t="s">
        <v>66</v>
      </c>
      <c r="AD119" s="222" t="s">
        <v>66</v>
      </c>
      <c r="AE119" s="221" t="s">
        <v>66</v>
      </c>
      <c r="AF119" s="222" t="s">
        <v>66</v>
      </c>
      <c r="AG119" s="222" t="s">
        <v>134</v>
      </c>
      <c r="AH119" s="222" t="s">
        <v>39</v>
      </c>
      <c r="AI119" s="222">
        <v>550</v>
      </c>
      <c r="AJ119" s="222" t="s">
        <v>66</v>
      </c>
      <c r="AK119" s="222" t="s">
        <v>39</v>
      </c>
      <c r="AL119" s="222">
        <v>320.60000000000002</v>
      </c>
      <c r="AM119" s="222" t="s">
        <v>75</v>
      </c>
      <c r="AN119" s="222" t="s">
        <v>66</v>
      </c>
      <c r="AO119" s="222" t="s">
        <v>111</v>
      </c>
      <c r="AP119" s="222" t="s">
        <v>530</v>
      </c>
      <c r="AQ119" s="222" t="s">
        <v>68</v>
      </c>
      <c r="AR119" s="222">
        <v>910</v>
      </c>
      <c r="AS119" s="222" t="s">
        <v>66</v>
      </c>
      <c r="AT119" s="222" t="s">
        <v>116</v>
      </c>
      <c r="AU119" s="222">
        <v>50</v>
      </c>
      <c r="AV119" s="224"/>
      <c r="AW119" s="224"/>
      <c r="AX119" s="224"/>
      <c r="AY119" s="224"/>
      <c r="AZ119" s="224"/>
      <c r="BA119" s="224"/>
      <c r="BB119" s="224"/>
      <c r="BC119" s="224"/>
      <c r="BD119" s="224"/>
      <c r="BE119" s="224"/>
      <c r="BF119" s="224"/>
      <c r="BG119" s="224"/>
      <c r="BH119" s="225"/>
      <c r="BI119" s="225"/>
      <c r="BJ119" s="225"/>
      <c r="BK119" s="225"/>
      <c r="BL119" s="225"/>
      <c r="BM119" s="225"/>
      <c r="BN119" s="225"/>
      <c r="BO119" s="225"/>
      <c r="BP119" s="225"/>
      <c r="BQ119" s="225"/>
      <c r="BR119" s="225"/>
      <c r="BS119" s="225"/>
      <c r="BT119" s="225"/>
      <c r="BU119" s="225"/>
      <c r="BV119" s="225"/>
      <c r="BW119" s="225"/>
      <c r="BX119" s="225"/>
      <c r="IG119" s="204"/>
      <c r="IH119" s="204"/>
      <c r="II119" s="204"/>
      <c r="IJ119" s="204"/>
      <c r="IK119" s="204"/>
      <c r="IL119" s="204"/>
      <c r="IM119" s="204"/>
      <c r="IN119" s="204"/>
      <c r="IO119" s="204"/>
      <c r="IP119" s="204"/>
      <c r="IQ119" s="204"/>
      <c r="IR119" s="204"/>
      <c r="IS119" s="204"/>
      <c r="IT119" s="204"/>
      <c r="IU119" s="204"/>
      <c r="IV119" s="204"/>
    </row>
    <row r="120" spans="1:256" s="226" customFormat="1" ht="18" customHeight="1" x14ac:dyDescent="0.25">
      <c r="A120" s="227">
        <f t="shared" si="3"/>
        <v>115</v>
      </c>
      <c r="B120" s="246" t="s">
        <v>627</v>
      </c>
      <c r="C120" s="221">
        <v>28</v>
      </c>
      <c r="D120" s="221">
        <v>28</v>
      </c>
      <c r="E120" s="229">
        <v>1997</v>
      </c>
      <c r="F120" s="222">
        <v>1997</v>
      </c>
      <c r="G120" s="222">
        <v>5</v>
      </c>
      <c r="H120" s="222">
        <v>2</v>
      </c>
      <c r="I120" s="222">
        <v>61</v>
      </c>
      <c r="J120" s="222">
        <v>1969</v>
      </c>
      <c r="K120" s="223">
        <v>1482.7</v>
      </c>
      <c r="L120" s="222">
        <v>1482.7</v>
      </c>
      <c r="M120" s="222"/>
      <c r="N120" s="222" t="s">
        <v>480</v>
      </c>
      <c r="O120" s="222">
        <v>190</v>
      </c>
      <c r="P120" s="222" t="s">
        <v>66</v>
      </c>
      <c r="Q120" s="222" t="s">
        <v>480</v>
      </c>
      <c r="R120" s="230">
        <f>U120*3</f>
        <v>1035</v>
      </c>
      <c r="S120" s="222" t="s">
        <v>66</v>
      </c>
      <c r="T120" s="222" t="s">
        <v>480</v>
      </c>
      <c r="U120" s="222">
        <v>345</v>
      </c>
      <c r="V120" s="222" t="s">
        <v>66</v>
      </c>
      <c r="W120" s="222" t="s">
        <v>480</v>
      </c>
      <c r="X120" s="222">
        <v>250</v>
      </c>
      <c r="Y120" s="222" t="s">
        <v>66</v>
      </c>
      <c r="Z120" s="222" t="s">
        <v>480</v>
      </c>
      <c r="AA120" s="222">
        <v>250</v>
      </c>
      <c r="AB120" s="222" t="s">
        <v>66</v>
      </c>
      <c r="AC120" s="222" t="s">
        <v>66</v>
      </c>
      <c r="AD120" s="222" t="s">
        <v>66</v>
      </c>
      <c r="AE120" s="221" t="s">
        <v>66</v>
      </c>
      <c r="AF120" s="222">
        <v>2017</v>
      </c>
      <c r="AG120" s="235" t="s">
        <v>493</v>
      </c>
      <c r="AH120" s="222" t="s">
        <v>39</v>
      </c>
      <c r="AI120" s="222">
        <v>500</v>
      </c>
      <c r="AJ120" s="222" t="s">
        <v>66</v>
      </c>
      <c r="AK120" s="222" t="s">
        <v>39</v>
      </c>
      <c r="AL120" s="222">
        <v>327.2</v>
      </c>
      <c r="AM120" s="222" t="s">
        <v>75</v>
      </c>
      <c r="AN120" s="222" t="s">
        <v>66</v>
      </c>
      <c r="AO120" s="222" t="s">
        <v>111</v>
      </c>
      <c r="AP120" s="222" t="s">
        <v>530</v>
      </c>
      <c r="AQ120" s="222" t="s">
        <v>68</v>
      </c>
      <c r="AR120" s="222">
        <v>1035</v>
      </c>
      <c r="AS120" s="222" t="s">
        <v>66</v>
      </c>
      <c r="AT120" s="222" t="s">
        <v>116</v>
      </c>
      <c r="AU120" s="222">
        <v>45</v>
      </c>
      <c r="AV120" s="232"/>
      <c r="AW120" s="232"/>
      <c r="AX120" s="232"/>
      <c r="AY120" s="232"/>
      <c r="AZ120" s="232"/>
      <c r="BA120" s="232"/>
      <c r="BB120" s="232"/>
      <c r="BC120" s="232"/>
      <c r="BD120" s="232"/>
      <c r="BE120" s="232"/>
      <c r="BF120" s="232"/>
      <c r="BG120" s="232"/>
      <c r="BH120" s="233"/>
      <c r="BI120" s="233"/>
      <c r="BJ120" s="233"/>
      <c r="BK120" s="233"/>
      <c r="BL120" s="233"/>
      <c r="BM120" s="233"/>
      <c r="BN120" s="233"/>
      <c r="BO120" s="225"/>
      <c r="BP120" s="225"/>
      <c r="BQ120" s="225"/>
      <c r="BR120" s="225"/>
      <c r="BS120" s="225"/>
      <c r="BT120" s="225"/>
      <c r="BU120" s="225"/>
      <c r="BV120" s="225"/>
      <c r="BW120" s="225"/>
      <c r="BX120" s="225"/>
      <c r="IG120" s="204"/>
      <c r="IH120" s="204"/>
      <c r="II120" s="204"/>
      <c r="IJ120" s="204"/>
      <c r="IK120" s="204"/>
      <c r="IL120" s="204"/>
      <c r="IM120" s="204"/>
      <c r="IN120" s="204"/>
      <c r="IO120" s="204"/>
      <c r="IP120" s="204"/>
      <c r="IQ120" s="204"/>
      <c r="IR120" s="204"/>
      <c r="IS120" s="204"/>
      <c r="IT120" s="204"/>
      <c r="IU120" s="204"/>
      <c r="IV120" s="204"/>
    </row>
    <row r="121" spans="1:256" s="226" customFormat="1" ht="18" customHeight="1" x14ac:dyDescent="0.25">
      <c r="A121" s="227">
        <f t="shared" si="3"/>
        <v>116</v>
      </c>
      <c r="B121" s="228" t="s">
        <v>628</v>
      </c>
      <c r="C121" s="221">
        <v>60</v>
      </c>
      <c r="D121" s="221">
        <v>59</v>
      </c>
      <c r="E121" s="229">
        <v>1996</v>
      </c>
      <c r="F121" s="222">
        <v>1996</v>
      </c>
      <c r="G121" s="222">
        <v>5</v>
      </c>
      <c r="H121" s="222">
        <v>4</v>
      </c>
      <c r="I121" s="222">
        <v>118</v>
      </c>
      <c r="J121" s="222">
        <v>3903.2</v>
      </c>
      <c r="K121" s="223">
        <v>2976.9</v>
      </c>
      <c r="L121" s="222">
        <v>2893.9</v>
      </c>
      <c r="M121" s="222"/>
      <c r="N121" s="222" t="s">
        <v>480</v>
      </c>
      <c r="O121" s="222">
        <v>280</v>
      </c>
      <c r="P121" s="222" t="s">
        <v>66</v>
      </c>
      <c r="Q121" s="222" t="s">
        <v>480</v>
      </c>
      <c r="R121" s="230">
        <f>U121*3</f>
        <v>1035</v>
      </c>
      <c r="S121" s="222" t="s">
        <v>66</v>
      </c>
      <c r="T121" s="222" t="s">
        <v>480</v>
      </c>
      <c r="U121" s="222">
        <v>345</v>
      </c>
      <c r="V121" s="222" t="s">
        <v>66</v>
      </c>
      <c r="W121" s="222" t="s">
        <v>480</v>
      </c>
      <c r="X121" s="222">
        <v>250</v>
      </c>
      <c r="Y121" s="222" t="s">
        <v>66</v>
      </c>
      <c r="Z121" s="222" t="s">
        <v>480</v>
      </c>
      <c r="AA121" s="222">
        <v>250</v>
      </c>
      <c r="AB121" s="222" t="s">
        <v>66</v>
      </c>
      <c r="AC121" s="222" t="s">
        <v>66</v>
      </c>
      <c r="AD121" s="222" t="s">
        <v>66</v>
      </c>
      <c r="AE121" s="221" t="s">
        <v>66</v>
      </c>
      <c r="AF121" s="222" t="s">
        <v>66</v>
      </c>
      <c r="AG121" s="222" t="s">
        <v>484</v>
      </c>
      <c r="AH121" s="222" t="s">
        <v>39</v>
      </c>
      <c r="AI121" s="222">
        <v>901</v>
      </c>
      <c r="AJ121" s="222" t="s">
        <v>66</v>
      </c>
      <c r="AK121" s="222" t="s">
        <v>39</v>
      </c>
      <c r="AL121" s="222">
        <v>598.6</v>
      </c>
      <c r="AM121" s="222" t="s">
        <v>75</v>
      </c>
      <c r="AN121" s="222" t="s">
        <v>66</v>
      </c>
      <c r="AO121" s="222" t="s">
        <v>485</v>
      </c>
      <c r="AP121" s="222" t="s">
        <v>530</v>
      </c>
      <c r="AQ121" s="222" t="s">
        <v>68</v>
      </c>
      <c r="AR121" s="222">
        <v>1818</v>
      </c>
      <c r="AS121" s="222" t="s">
        <v>66</v>
      </c>
      <c r="AT121" s="222" t="s">
        <v>116</v>
      </c>
      <c r="AU121" s="222">
        <v>81</v>
      </c>
      <c r="AV121" s="224"/>
      <c r="AW121" s="224"/>
      <c r="AX121" s="224"/>
      <c r="AY121" s="224"/>
      <c r="AZ121" s="224"/>
      <c r="BA121" s="224"/>
      <c r="BB121" s="224"/>
      <c r="BC121" s="224"/>
      <c r="BD121" s="224"/>
      <c r="BE121" s="224"/>
      <c r="BF121" s="224"/>
      <c r="BG121" s="224"/>
      <c r="BH121" s="225"/>
      <c r="BI121" s="225"/>
      <c r="BJ121" s="225"/>
      <c r="BK121" s="225"/>
      <c r="BL121" s="225"/>
      <c r="BM121" s="225"/>
      <c r="BN121" s="225"/>
      <c r="BO121" s="225"/>
      <c r="BP121" s="225"/>
      <c r="BQ121" s="225"/>
      <c r="BR121" s="225"/>
      <c r="BS121" s="225"/>
      <c r="BT121" s="225"/>
      <c r="BU121" s="225"/>
      <c r="BV121" s="225"/>
      <c r="BW121" s="225"/>
      <c r="BX121" s="225"/>
      <c r="IG121" s="204"/>
      <c r="IH121" s="204"/>
      <c r="II121" s="204"/>
      <c r="IJ121" s="204"/>
      <c r="IK121" s="204"/>
      <c r="IL121" s="204"/>
      <c r="IM121" s="204"/>
      <c r="IN121" s="204"/>
      <c r="IO121" s="204"/>
      <c r="IP121" s="204"/>
      <c r="IQ121" s="204"/>
      <c r="IR121" s="204"/>
      <c r="IS121" s="204"/>
      <c r="IT121" s="204"/>
      <c r="IU121" s="204"/>
      <c r="IV121" s="204"/>
    </row>
    <row r="122" spans="1:256" s="226" customFormat="1" ht="18" customHeight="1" x14ac:dyDescent="0.25">
      <c r="A122" s="227">
        <f t="shared" si="3"/>
        <v>117</v>
      </c>
      <c r="B122" s="228" t="s">
        <v>629</v>
      </c>
      <c r="C122" s="221">
        <v>90</v>
      </c>
      <c r="D122" s="221">
        <v>90</v>
      </c>
      <c r="E122" s="229">
        <v>1993</v>
      </c>
      <c r="F122" s="222">
        <v>1993</v>
      </c>
      <c r="G122" s="222">
        <v>5</v>
      </c>
      <c r="H122" s="222">
        <v>6</v>
      </c>
      <c r="I122" s="222">
        <v>165</v>
      </c>
      <c r="J122" s="222">
        <v>5907.8</v>
      </c>
      <c r="K122" s="223">
        <v>4527.3</v>
      </c>
      <c r="L122" s="223">
        <v>4527.3</v>
      </c>
      <c r="M122" s="222"/>
      <c r="N122" s="222" t="s">
        <v>480</v>
      </c>
      <c r="O122" s="222">
        <v>330</v>
      </c>
      <c r="P122" s="222" t="s">
        <v>66</v>
      </c>
      <c r="Q122" s="222" t="s">
        <v>480</v>
      </c>
      <c r="R122" s="230">
        <f>U122*3</f>
        <v>1920</v>
      </c>
      <c r="S122" s="222" t="s">
        <v>66</v>
      </c>
      <c r="T122" s="222" t="s">
        <v>480</v>
      </c>
      <c r="U122" s="222">
        <v>640</v>
      </c>
      <c r="V122" s="222" t="s">
        <v>66</v>
      </c>
      <c r="W122" s="222" t="s">
        <v>480</v>
      </c>
      <c r="X122" s="222">
        <v>420</v>
      </c>
      <c r="Y122" s="222" t="s">
        <v>66</v>
      </c>
      <c r="Z122" s="222" t="s">
        <v>480</v>
      </c>
      <c r="AA122" s="222">
        <v>420</v>
      </c>
      <c r="AB122" s="222" t="s">
        <v>66</v>
      </c>
      <c r="AC122" s="222" t="s">
        <v>66</v>
      </c>
      <c r="AD122" s="222" t="s">
        <v>66</v>
      </c>
      <c r="AE122" s="221" t="s">
        <v>66</v>
      </c>
      <c r="AF122" s="222">
        <v>2009</v>
      </c>
      <c r="AG122" s="222" t="s">
        <v>484</v>
      </c>
      <c r="AH122" s="222" t="s">
        <v>39</v>
      </c>
      <c r="AI122" s="222">
        <v>1370</v>
      </c>
      <c r="AJ122" s="222" t="s">
        <v>66</v>
      </c>
      <c r="AK122" s="222" t="s">
        <v>39</v>
      </c>
      <c r="AL122" s="222">
        <v>1100</v>
      </c>
      <c r="AM122" s="222" t="s">
        <v>75</v>
      </c>
      <c r="AN122" s="222">
        <v>2009</v>
      </c>
      <c r="AO122" s="222" t="s">
        <v>485</v>
      </c>
      <c r="AP122" s="222" t="s">
        <v>530</v>
      </c>
      <c r="AQ122" s="222" t="s">
        <v>68</v>
      </c>
      <c r="AR122" s="222">
        <v>2285</v>
      </c>
      <c r="AS122" s="222" t="s">
        <v>66</v>
      </c>
      <c r="AT122" s="222" t="s">
        <v>116</v>
      </c>
      <c r="AU122" s="222">
        <v>123</v>
      </c>
      <c r="AV122" s="224"/>
      <c r="AW122" s="224"/>
      <c r="AX122" s="224"/>
      <c r="AY122" s="224"/>
      <c r="AZ122" s="224"/>
      <c r="BA122" s="224"/>
      <c r="BB122" s="224"/>
      <c r="BC122" s="224"/>
      <c r="BD122" s="224"/>
      <c r="BE122" s="224"/>
      <c r="BF122" s="224"/>
      <c r="BG122" s="224"/>
      <c r="BH122" s="225"/>
      <c r="BI122" s="225"/>
      <c r="BJ122" s="225"/>
      <c r="BK122" s="225"/>
      <c r="BL122" s="225"/>
      <c r="BM122" s="225"/>
      <c r="BN122" s="225"/>
      <c r="BO122" s="225"/>
      <c r="BP122" s="225"/>
      <c r="BQ122" s="225"/>
      <c r="BR122" s="225"/>
      <c r="BS122" s="225"/>
      <c r="BT122" s="225"/>
      <c r="BU122" s="225"/>
      <c r="BV122" s="225"/>
      <c r="BW122" s="225"/>
      <c r="BX122" s="225"/>
      <c r="IG122" s="204"/>
      <c r="IH122" s="204"/>
      <c r="II122" s="204"/>
      <c r="IJ122" s="204"/>
      <c r="IK122" s="204"/>
      <c r="IL122" s="204"/>
      <c r="IM122" s="204"/>
      <c r="IN122" s="204"/>
      <c r="IO122" s="204"/>
      <c r="IP122" s="204"/>
      <c r="IQ122" s="204"/>
      <c r="IR122" s="204"/>
      <c r="IS122" s="204"/>
      <c r="IT122" s="204"/>
      <c r="IU122" s="204"/>
      <c r="IV122" s="204"/>
    </row>
    <row r="123" spans="1:256" s="226" customFormat="1" ht="18" customHeight="1" x14ac:dyDescent="0.25">
      <c r="A123" s="227">
        <f t="shared" si="3"/>
        <v>118</v>
      </c>
      <c r="B123" s="228" t="s">
        <v>630</v>
      </c>
      <c r="C123" s="237">
        <v>55</v>
      </c>
      <c r="D123" s="237">
        <v>53</v>
      </c>
      <c r="E123" s="229">
        <v>2009</v>
      </c>
      <c r="F123" s="222">
        <v>2009</v>
      </c>
      <c r="G123" s="222" t="s">
        <v>533</v>
      </c>
      <c r="H123" s="222">
        <v>2</v>
      </c>
      <c r="I123" s="222">
        <v>95</v>
      </c>
      <c r="J123" s="222">
        <v>4443.2</v>
      </c>
      <c r="K123" s="223">
        <v>4030.4</v>
      </c>
      <c r="L123" s="222">
        <v>3404.1</v>
      </c>
      <c r="M123" s="222" t="s">
        <v>66</v>
      </c>
      <c r="N123" s="222" t="s">
        <v>480</v>
      </c>
      <c r="O123" s="222">
        <v>830</v>
      </c>
      <c r="P123" s="222" t="s">
        <v>66</v>
      </c>
      <c r="Q123" s="222" t="s">
        <v>480</v>
      </c>
      <c r="R123" s="222">
        <v>2300.8000000000002</v>
      </c>
      <c r="S123" s="222" t="s">
        <v>66</v>
      </c>
      <c r="T123" s="222" t="s">
        <v>480</v>
      </c>
      <c r="U123" s="222">
        <v>428.18</v>
      </c>
      <c r="V123" s="222" t="s">
        <v>66</v>
      </c>
      <c r="W123" s="222" t="s">
        <v>480</v>
      </c>
      <c r="X123" s="222">
        <v>476.2</v>
      </c>
      <c r="Y123" s="222" t="s">
        <v>66</v>
      </c>
      <c r="Z123" s="222" t="s">
        <v>480</v>
      </c>
      <c r="AA123" s="222">
        <v>422.87</v>
      </c>
      <c r="AB123" s="222" t="s">
        <v>66</v>
      </c>
      <c r="AC123" s="222" t="s">
        <v>66</v>
      </c>
      <c r="AD123" s="222" t="s">
        <v>66</v>
      </c>
      <c r="AE123" s="221" t="s">
        <v>66</v>
      </c>
      <c r="AF123" s="222" t="s">
        <v>66</v>
      </c>
      <c r="AG123" s="222" t="s">
        <v>199</v>
      </c>
      <c r="AH123" s="222" t="s">
        <v>39</v>
      </c>
      <c r="AI123" s="222">
        <v>1114.3599999999999</v>
      </c>
      <c r="AJ123" s="222" t="s">
        <v>66</v>
      </c>
      <c r="AK123" s="222" t="s">
        <v>39</v>
      </c>
      <c r="AL123" s="222">
        <v>617.70000000000005</v>
      </c>
      <c r="AM123" s="222" t="s">
        <v>75</v>
      </c>
      <c r="AN123" s="222" t="s">
        <v>66</v>
      </c>
      <c r="AO123" s="222" t="s">
        <v>111</v>
      </c>
      <c r="AP123" s="222" t="s">
        <v>42</v>
      </c>
      <c r="AQ123" s="222" t="s">
        <v>68</v>
      </c>
      <c r="AR123" s="222">
        <v>3817.14</v>
      </c>
      <c r="AS123" s="222" t="s">
        <v>66</v>
      </c>
      <c r="AT123" s="222" t="s">
        <v>116</v>
      </c>
      <c r="AU123" s="222">
        <v>323.52</v>
      </c>
      <c r="AV123" s="224"/>
      <c r="AW123" s="224"/>
      <c r="AX123" s="224"/>
      <c r="AY123" s="224"/>
      <c r="AZ123" s="224"/>
      <c r="BA123" s="224"/>
      <c r="BB123" s="224"/>
      <c r="BC123" s="224"/>
      <c r="BD123" s="224"/>
      <c r="BE123" s="224"/>
      <c r="BF123" s="224"/>
      <c r="BG123" s="224"/>
      <c r="BH123" s="225"/>
      <c r="BI123" s="225"/>
      <c r="BJ123" s="225"/>
      <c r="BK123" s="225"/>
      <c r="BL123" s="225"/>
      <c r="BM123" s="225"/>
      <c r="BN123" s="225"/>
      <c r="BO123" s="225"/>
      <c r="BP123" s="225"/>
      <c r="BQ123" s="225"/>
      <c r="BR123" s="225"/>
      <c r="BS123" s="225"/>
      <c r="BT123" s="225"/>
      <c r="BU123" s="225"/>
      <c r="BV123" s="225"/>
      <c r="BW123" s="225"/>
      <c r="BX123" s="225"/>
      <c r="IG123" s="204"/>
      <c r="IH123" s="204"/>
      <c r="II123" s="204"/>
      <c r="IJ123" s="204"/>
      <c r="IK123" s="204"/>
      <c r="IL123" s="204"/>
      <c r="IM123" s="204"/>
      <c r="IN123" s="204"/>
      <c r="IO123" s="204"/>
      <c r="IP123" s="204"/>
      <c r="IQ123" s="204"/>
      <c r="IR123" s="204"/>
      <c r="IS123" s="204"/>
      <c r="IT123" s="204"/>
      <c r="IU123" s="204"/>
      <c r="IV123" s="204"/>
    </row>
    <row r="124" spans="1:256" s="226" customFormat="1" ht="18" customHeight="1" x14ac:dyDescent="0.25">
      <c r="A124" s="227">
        <f t="shared" si="3"/>
        <v>119</v>
      </c>
      <c r="B124" s="228" t="s">
        <v>631</v>
      </c>
      <c r="C124" s="237">
        <v>29</v>
      </c>
      <c r="D124" s="237">
        <v>28</v>
      </c>
      <c r="E124" s="229">
        <v>2009</v>
      </c>
      <c r="F124" s="222">
        <v>2009</v>
      </c>
      <c r="G124" s="222" t="s">
        <v>533</v>
      </c>
      <c r="H124" s="222">
        <v>1</v>
      </c>
      <c r="I124" s="222">
        <v>48</v>
      </c>
      <c r="J124" s="222">
        <v>2352.9</v>
      </c>
      <c r="K124" s="223">
        <v>2038</v>
      </c>
      <c r="L124" s="222">
        <v>1734</v>
      </c>
      <c r="M124" s="222" t="s">
        <v>66</v>
      </c>
      <c r="N124" s="222" t="s">
        <v>480</v>
      </c>
      <c r="O124" s="222">
        <v>415</v>
      </c>
      <c r="P124" s="222" t="s">
        <v>66</v>
      </c>
      <c r="Q124" s="222" t="s">
        <v>480</v>
      </c>
      <c r="R124" s="222">
        <v>1150.4000000000001</v>
      </c>
      <c r="S124" s="222" t="s">
        <v>66</v>
      </c>
      <c r="T124" s="222" t="s">
        <v>480</v>
      </c>
      <c r="U124" s="222">
        <v>214.09</v>
      </c>
      <c r="V124" s="222" t="s">
        <v>66</v>
      </c>
      <c r="W124" s="222" t="s">
        <v>480</v>
      </c>
      <c r="X124" s="222">
        <v>238.1</v>
      </c>
      <c r="Y124" s="222" t="s">
        <v>66</v>
      </c>
      <c r="Z124" s="222" t="s">
        <v>480</v>
      </c>
      <c r="AA124" s="222">
        <v>211.44</v>
      </c>
      <c r="AB124" s="222" t="s">
        <v>66</v>
      </c>
      <c r="AC124" s="222" t="s">
        <v>66</v>
      </c>
      <c r="AD124" s="222" t="s">
        <v>66</v>
      </c>
      <c r="AE124" s="221" t="s">
        <v>66</v>
      </c>
      <c r="AF124" s="222" t="s">
        <v>66</v>
      </c>
      <c r="AG124" s="222" t="s">
        <v>199</v>
      </c>
      <c r="AH124" s="222" t="s">
        <v>39</v>
      </c>
      <c r="AI124" s="222">
        <v>557.17999999999995</v>
      </c>
      <c r="AJ124" s="222" t="s">
        <v>66</v>
      </c>
      <c r="AK124" s="222" t="s">
        <v>39</v>
      </c>
      <c r="AL124" s="222">
        <v>302.3</v>
      </c>
      <c r="AM124" s="222" t="s">
        <v>75</v>
      </c>
      <c r="AN124" s="222" t="s">
        <v>66</v>
      </c>
      <c r="AO124" s="222" t="s">
        <v>111</v>
      </c>
      <c r="AP124" s="222" t="s">
        <v>42</v>
      </c>
      <c r="AQ124" s="222" t="s">
        <v>68</v>
      </c>
      <c r="AR124" s="222">
        <v>1908.57</v>
      </c>
      <c r="AS124" s="222" t="s">
        <v>66</v>
      </c>
      <c r="AT124" s="222" t="s">
        <v>116</v>
      </c>
      <c r="AU124" s="222">
        <v>161.76</v>
      </c>
      <c r="AV124" s="224"/>
      <c r="AW124" s="224"/>
      <c r="AX124" s="224"/>
      <c r="AY124" s="224"/>
      <c r="AZ124" s="224"/>
      <c r="BA124" s="224"/>
      <c r="BB124" s="224"/>
      <c r="BC124" s="224"/>
      <c r="BD124" s="224"/>
      <c r="BE124" s="224"/>
      <c r="BF124" s="224"/>
      <c r="BG124" s="224"/>
      <c r="BH124" s="225"/>
      <c r="BI124" s="225"/>
      <c r="BJ124" s="225"/>
      <c r="BK124" s="225"/>
      <c r="BL124" s="225"/>
      <c r="BM124" s="225"/>
      <c r="BN124" s="225"/>
      <c r="BO124" s="225"/>
      <c r="BP124" s="225"/>
      <c r="BQ124" s="225"/>
      <c r="BR124" s="225"/>
      <c r="BS124" s="225"/>
      <c r="BT124" s="225"/>
      <c r="BU124" s="225"/>
      <c r="BV124" s="225"/>
      <c r="BW124" s="225"/>
      <c r="BX124" s="225"/>
      <c r="IG124" s="204"/>
      <c r="IH124" s="204"/>
      <c r="II124" s="204"/>
      <c r="IJ124" s="204"/>
      <c r="IK124" s="204"/>
      <c r="IL124" s="204"/>
      <c r="IM124" s="204"/>
      <c r="IN124" s="204"/>
      <c r="IO124" s="204"/>
      <c r="IP124" s="204"/>
      <c r="IQ124" s="204"/>
      <c r="IR124" s="204"/>
      <c r="IS124" s="204"/>
      <c r="IT124" s="204"/>
      <c r="IU124" s="204"/>
      <c r="IV124" s="204"/>
    </row>
    <row r="125" spans="1:256" s="226" customFormat="1" ht="18" customHeight="1" x14ac:dyDescent="0.25">
      <c r="A125" s="227">
        <f t="shared" si="3"/>
        <v>120</v>
      </c>
      <c r="B125" s="228" t="s">
        <v>632</v>
      </c>
      <c r="C125" s="221">
        <v>50</v>
      </c>
      <c r="D125" s="221">
        <v>50</v>
      </c>
      <c r="E125" s="229">
        <v>2011</v>
      </c>
      <c r="F125" s="222">
        <v>2011</v>
      </c>
      <c r="G125" s="222">
        <v>5</v>
      </c>
      <c r="H125" s="222">
        <v>4</v>
      </c>
      <c r="I125" s="222">
        <v>108</v>
      </c>
      <c r="J125" s="222">
        <v>3889.5</v>
      </c>
      <c r="K125" s="223">
        <v>2959.8</v>
      </c>
      <c r="L125" s="222">
        <v>2959.8</v>
      </c>
      <c r="M125" s="222"/>
      <c r="N125" s="222" t="s">
        <v>480</v>
      </c>
      <c r="O125" s="222">
        <v>280</v>
      </c>
      <c r="P125" s="222" t="s">
        <v>66</v>
      </c>
      <c r="Q125" s="222" t="s">
        <v>480</v>
      </c>
      <c r="R125" s="230">
        <f>U125*3</f>
        <v>1035</v>
      </c>
      <c r="S125" s="222" t="s">
        <v>66</v>
      </c>
      <c r="T125" s="222" t="s">
        <v>480</v>
      </c>
      <c r="U125" s="222">
        <v>345</v>
      </c>
      <c r="V125" s="222" t="s">
        <v>66</v>
      </c>
      <c r="W125" s="222" t="s">
        <v>480</v>
      </c>
      <c r="X125" s="222">
        <v>250</v>
      </c>
      <c r="Y125" s="222" t="s">
        <v>66</v>
      </c>
      <c r="Z125" s="222" t="s">
        <v>480</v>
      </c>
      <c r="AA125" s="222">
        <v>250</v>
      </c>
      <c r="AB125" s="222" t="s">
        <v>66</v>
      </c>
      <c r="AC125" s="222" t="s">
        <v>66</v>
      </c>
      <c r="AD125" s="222" t="s">
        <v>66</v>
      </c>
      <c r="AE125" s="221" t="s">
        <v>66</v>
      </c>
      <c r="AF125" s="222" t="s">
        <v>66</v>
      </c>
      <c r="AG125" s="222" t="s">
        <v>134</v>
      </c>
      <c r="AH125" s="222" t="s">
        <v>39</v>
      </c>
      <c r="AI125" s="222">
        <v>760</v>
      </c>
      <c r="AJ125" s="222" t="s">
        <v>66</v>
      </c>
      <c r="AK125" s="222" t="s">
        <v>39</v>
      </c>
      <c r="AL125" s="222">
        <v>648.79999999999995</v>
      </c>
      <c r="AM125" s="222" t="s">
        <v>75</v>
      </c>
      <c r="AN125" s="222" t="s">
        <v>66</v>
      </c>
      <c r="AO125" s="222" t="s">
        <v>111</v>
      </c>
      <c r="AP125" s="222" t="s">
        <v>530</v>
      </c>
      <c r="AQ125" s="222" t="s">
        <v>68</v>
      </c>
      <c r="AR125" s="222">
        <v>1818</v>
      </c>
      <c r="AS125" s="222" t="s">
        <v>66</v>
      </c>
      <c r="AT125" s="222" t="s">
        <v>116</v>
      </c>
      <c r="AU125" s="222">
        <v>68</v>
      </c>
      <c r="AV125" s="232"/>
      <c r="AW125" s="232"/>
      <c r="AX125" s="232"/>
      <c r="AY125" s="232"/>
      <c r="AZ125" s="232"/>
      <c r="BA125" s="232"/>
      <c r="BB125" s="232"/>
      <c r="BC125" s="232"/>
      <c r="BD125" s="232"/>
      <c r="BE125" s="232"/>
      <c r="BF125" s="232"/>
      <c r="BG125" s="232"/>
      <c r="BH125" s="233"/>
      <c r="BI125" s="233"/>
      <c r="BJ125" s="233"/>
      <c r="BK125" s="233"/>
      <c r="BL125" s="233"/>
      <c r="BM125" s="233"/>
      <c r="BN125" s="233"/>
      <c r="BO125" s="225"/>
      <c r="BP125" s="225"/>
      <c r="BQ125" s="225"/>
      <c r="BR125" s="225"/>
      <c r="BS125" s="225"/>
      <c r="BT125" s="225"/>
      <c r="BU125" s="225"/>
      <c r="BV125" s="225"/>
      <c r="BW125" s="225"/>
      <c r="BX125" s="225"/>
      <c r="IG125" s="204"/>
      <c r="IH125" s="204"/>
      <c r="II125" s="204"/>
      <c r="IJ125" s="204"/>
      <c r="IK125" s="204"/>
      <c r="IL125" s="204"/>
      <c r="IM125" s="204"/>
      <c r="IN125" s="204"/>
      <c r="IO125" s="204"/>
      <c r="IP125" s="204"/>
      <c r="IQ125" s="204"/>
      <c r="IR125" s="204"/>
      <c r="IS125" s="204"/>
      <c r="IT125" s="204"/>
      <c r="IU125" s="204"/>
      <c r="IV125" s="204"/>
    </row>
    <row r="126" spans="1:256" s="226" customFormat="1" ht="18" customHeight="1" x14ac:dyDescent="0.25">
      <c r="A126" s="227">
        <f t="shared" si="3"/>
        <v>121</v>
      </c>
      <c r="B126" s="228" t="s">
        <v>633</v>
      </c>
      <c r="C126" s="221">
        <v>62</v>
      </c>
      <c r="D126" s="221">
        <v>62</v>
      </c>
      <c r="E126" s="229">
        <v>2001</v>
      </c>
      <c r="F126" s="222">
        <v>2001</v>
      </c>
      <c r="G126" s="222">
        <v>5</v>
      </c>
      <c r="H126" s="222">
        <v>4</v>
      </c>
      <c r="I126" s="222">
        <v>98</v>
      </c>
      <c r="J126" s="222">
        <v>4003.9</v>
      </c>
      <c r="K126" s="223">
        <v>2792.7</v>
      </c>
      <c r="L126" s="222">
        <v>2792.7</v>
      </c>
      <c r="M126" s="222"/>
      <c r="N126" s="222" t="s">
        <v>480</v>
      </c>
      <c r="O126" s="222">
        <v>280</v>
      </c>
      <c r="P126" s="222" t="s">
        <v>66</v>
      </c>
      <c r="Q126" s="222" t="s">
        <v>480</v>
      </c>
      <c r="R126" s="230">
        <f>U126*3</f>
        <v>1035</v>
      </c>
      <c r="S126" s="222" t="s">
        <v>66</v>
      </c>
      <c r="T126" s="222" t="s">
        <v>480</v>
      </c>
      <c r="U126" s="222">
        <v>345</v>
      </c>
      <c r="V126" s="222" t="s">
        <v>66</v>
      </c>
      <c r="W126" s="222" t="s">
        <v>480</v>
      </c>
      <c r="X126" s="222">
        <v>250</v>
      </c>
      <c r="Y126" s="222" t="s">
        <v>66</v>
      </c>
      <c r="Z126" s="222" t="s">
        <v>480</v>
      </c>
      <c r="AA126" s="222">
        <v>250</v>
      </c>
      <c r="AB126" s="222" t="s">
        <v>66</v>
      </c>
      <c r="AC126" s="222" t="s">
        <v>66</v>
      </c>
      <c r="AD126" s="222" t="s">
        <v>66</v>
      </c>
      <c r="AE126" s="221" t="s">
        <v>66</v>
      </c>
      <c r="AF126" s="222" t="s">
        <v>66</v>
      </c>
      <c r="AG126" s="222" t="s">
        <v>134</v>
      </c>
      <c r="AH126" s="222" t="s">
        <v>39</v>
      </c>
      <c r="AI126" s="222">
        <v>1472</v>
      </c>
      <c r="AJ126" s="222" t="s">
        <v>66</v>
      </c>
      <c r="AK126" s="222" t="s">
        <v>39</v>
      </c>
      <c r="AL126" s="222">
        <v>634.9</v>
      </c>
      <c r="AM126" s="222" t="s">
        <v>75</v>
      </c>
      <c r="AN126" s="222" t="s">
        <v>66</v>
      </c>
      <c r="AO126" s="222" t="s">
        <v>111</v>
      </c>
      <c r="AP126" s="222" t="s">
        <v>489</v>
      </c>
      <c r="AQ126" s="222" t="s">
        <v>68</v>
      </c>
      <c r="AR126" s="222">
        <v>1899</v>
      </c>
      <c r="AS126" s="222" t="s">
        <v>66</v>
      </c>
      <c r="AT126" s="222" t="s">
        <v>116</v>
      </c>
      <c r="AU126" s="222">
        <v>132</v>
      </c>
      <c r="AV126" s="224"/>
      <c r="AW126" s="224"/>
      <c r="AX126" s="224"/>
      <c r="AY126" s="224"/>
      <c r="AZ126" s="224"/>
      <c r="BA126" s="224"/>
      <c r="BB126" s="224"/>
      <c r="BC126" s="224"/>
      <c r="BD126" s="224"/>
      <c r="BE126" s="224"/>
      <c r="BF126" s="224"/>
      <c r="BG126" s="224"/>
      <c r="BH126" s="225"/>
      <c r="BI126" s="225"/>
      <c r="BJ126" s="225"/>
      <c r="BK126" s="225"/>
      <c r="BL126" s="225"/>
      <c r="BM126" s="225"/>
      <c r="BN126" s="225"/>
      <c r="BO126" s="225"/>
      <c r="BP126" s="225"/>
      <c r="BQ126" s="225"/>
      <c r="BR126" s="225"/>
      <c r="BS126" s="225"/>
      <c r="BT126" s="225"/>
      <c r="BU126" s="225"/>
      <c r="BV126" s="225"/>
      <c r="BW126" s="225"/>
      <c r="BX126" s="225"/>
      <c r="IG126" s="204"/>
      <c r="IH126" s="204"/>
      <c r="II126" s="204"/>
      <c r="IJ126" s="204"/>
      <c r="IK126" s="204"/>
      <c r="IL126" s="204"/>
      <c r="IM126" s="204"/>
      <c r="IN126" s="204"/>
      <c r="IO126" s="204"/>
      <c r="IP126" s="204"/>
      <c r="IQ126" s="204"/>
      <c r="IR126" s="204"/>
      <c r="IS126" s="204"/>
      <c r="IT126" s="204"/>
      <c r="IU126" s="204"/>
      <c r="IV126" s="204"/>
    </row>
    <row r="127" spans="1:256" s="226" customFormat="1" ht="18" customHeight="1" x14ac:dyDescent="0.25">
      <c r="A127" s="227">
        <f t="shared" si="3"/>
        <v>122</v>
      </c>
      <c r="B127" s="228" t="s">
        <v>634</v>
      </c>
      <c r="C127" s="221">
        <v>71</v>
      </c>
      <c r="D127" s="221">
        <v>70</v>
      </c>
      <c r="E127" s="229">
        <v>1989</v>
      </c>
      <c r="F127" s="222">
        <v>1992</v>
      </c>
      <c r="G127" s="222">
        <v>5</v>
      </c>
      <c r="H127" s="222">
        <v>5</v>
      </c>
      <c r="I127" s="222">
        <v>151</v>
      </c>
      <c r="J127" s="222">
        <v>4883.8999999999996</v>
      </c>
      <c r="K127" s="223">
        <v>3752.4</v>
      </c>
      <c r="L127" s="222">
        <v>3742.9</v>
      </c>
      <c r="M127" s="222"/>
      <c r="N127" s="222" t="s">
        <v>480</v>
      </c>
      <c r="O127" s="222">
        <v>190</v>
      </c>
      <c r="P127" s="222" t="s">
        <v>66</v>
      </c>
      <c r="Q127" s="222" t="s">
        <v>480</v>
      </c>
      <c r="R127" s="230">
        <f>U127*3</f>
        <v>1035</v>
      </c>
      <c r="S127" s="222" t="s">
        <v>66</v>
      </c>
      <c r="T127" s="222" t="s">
        <v>480</v>
      </c>
      <c r="U127" s="222">
        <v>345</v>
      </c>
      <c r="V127" s="222" t="s">
        <v>66</v>
      </c>
      <c r="W127" s="222" t="s">
        <v>480</v>
      </c>
      <c r="X127" s="222">
        <v>250</v>
      </c>
      <c r="Y127" s="222" t="s">
        <v>66</v>
      </c>
      <c r="Z127" s="222" t="s">
        <v>480</v>
      </c>
      <c r="AA127" s="222">
        <v>250</v>
      </c>
      <c r="AB127" s="222" t="s">
        <v>66</v>
      </c>
      <c r="AC127" s="222" t="s">
        <v>66</v>
      </c>
      <c r="AD127" s="222" t="s">
        <v>66</v>
      </c>
      <c r="AE127" s="221" t="s">
        <v>66</v>
      </c>
      <c r="AF127" s="222">
        <v>2017</v>
      </c>
      <c r="AG127" s="235" t="s">
        <v>493</v>
      </c>
      <c r="AH127" s="222" t="s">
        <v>39</v>
      </c>
      <c r="AI127" s="222">
        <v>1200</v>
      </c>
      <c r="AJ127" s="222" t="s">
        <v>66</v>
      </c>
      <c r="AK127" s="222" t="s">
        <v>39</v>
      </c>
      <c r="AL127" s="222">
        <v>756.9</v>
      </c>
      <c r="AM127" s="222" t="s">
        <v>75</v>
      </c>
      <c r="AN127" s="222" t="s">
        <v>66</v>
      </c>
      <c r="AO127" s="222" t="s">
        <v>485</v>
      </c>
      <c r="AP127" s="222" t="s">
        <v>530</v>
      </c>
      <c r="AQ127" s="222" t="s">
        <v>68</v>
      </c>
      <c r="AR127" s="222">
        <v>1977</v>
      </c>
      <c r="AS127" s="222" t="s">
        <v>66</v>
      </c>
      <c r="AT127" s="222" t="s">
        <v>116</v>
      </c>
      <c r="AU127" s="222">
        <v>108</v>
      </c>
      <c r="AV127" s="224"/>
      <c r="AW127" s="224"/>
      <c r="AX127" s="224"/>
      <c r="AY127" s="224"/>
      <c r="AZ127" s="224"/>
      <c r="BA127" s="224"/>
      <c r="BB127" s="224"/>
      <c r="BC127" s="224"/>
      <c r="BD127" s="224"/>
      <c r="BE127" s="224"/>
      <c r="BF127" s="224"/>
      <c r="BG127" s="224"/>
      <c r="BH127" s="225"/>
      <c r="BI127" s="225"/>
      <c r="BJ127" s="225"/>
      <c r="BK127" s="225"/>
      <c r="BL127" s="225"/>
      <c r="BM127" s="225"/>
      <c r="BN127" s="225"/>
      <c r="BO127" s="225"/>
      <c r="BP127" s="225"/>
      <c r="BQ127" s="225"/>
      <c r="BR127" s="225"/>
      <c r="BS127" s="225"/>
      <c r="BT127" s="225"/>
      <c r="BU127" s="225"/>
      <c r="BV127" s="225"/>
      <c r="BW127" s="225"/>
      <c r="BX127" s="225"/>
      <c r="IG127" s="204"/>
      <c r="IH127" s="204"/>
      <c r="II127" s="204"/>
      <c r="IJ127" s="204"/>
      <c r="IK127" s="204"/>
      <c r="IL127" s="204"/>
      <c r="IM127" s="204"/>
      <c r="IN127" s="204"/>
      <c r="IO127" s="204"/>
      <c r="IP127" s="204"/>
      <c r="IQ127" s="204"/>
      <c r="IR127" s="204"/>
      <c r="IS127" s="204"/>
      <c r="IT127" s="204"/>
      <c r="IU127" s="204"/>
      <c r="IV127" s="204"/>
    </row>
    <row r="128" spans="1:256" s="226" customFormat="1" ht="18" customHeight="1" x14ac:dyDescent="0.25">
      <c r="A128" s="227">
        <f t="shared" si="3"/>
        <v>123</v>
      </c>
      <c r="B128" s="228" t="s">
        <v>635</v>
      </c>
      <c r="C128" s="221">
        <v>8</v>
      </c>
      <c r="D128" s="221">
        <v>8</v>
      </c>
      <c r="E128" s="229">
        <v>1965</v>
      </c>
      <c r="F128" s="222">
        <v>1993</v>
      </c>
      <c r="G128" s="222">
        <v>2</v>
      </c>
      <c r="H128" s="222">
        <v>1</v>
      </c>
      <c r="I128" s="222">
        <v>12</v>
      </c>
      <c r="J128" s="222">
        <v>346.9</v>
      </c>
      <c r="K128" s="223">
        <v>322.89999999999998</v>
      </c>
      <c r="L128" s="223">
        <v>322.89999999999998</v>
      </c>
      <c r="M128" s="222">
        <v>2009</v>
      </c>
      <c r="N128" s="222" t="s">
        <v>480</v>
      </c>
      <c r="O128" s="222">
        <v>300</v>
      </c>
      <c r="P128" s="222">
        <v>2009</v>
      </c>
      <c r="Q128" s="222" t="s">
        <v>480</v>
      </c>
      <c r="R128" s="222">
        <v>200</v>
      </c>
      <c r="S128" s="222">
        <v>2009</v>
      </c>
      <c r="T128" s="222" t="s">
        <v>480</v>
      </c>
      <c r="U128" s="222">
        <v>200</v>
      </c>
      <c r="V128" s="222">
        <v>2009</v>
      </c>
      <c r="W128" s="222" t="s">
        <v>480</v>
      </c>
      <c r="X128" s="222">
        <v>150</v>
      </c>
      <c r="Y128" s="222"/>
      <c r="Z128" s="222" t="s">
        <v>480</v>
      </c>
      <c r="AA128" s="222">
        <v>150</v>
      </c>
      <c r="AB128" s="222" t="s">
        <v>66</v>
      </c>
      <c r="AC128" s="222" t="s">
        <v>66</v>
      </c>
      <c r="AD128" s="222" t="s">
        <v>66</v>
      </c>
      <c r="AE128" s="221" t="s">
        <v>66</v>
      </c>
      <c r="AF128" s="222">
        <v>2009</v>
      </c>
      <c r="AG128" s="222" t="s">
        <v>481</v>
      </c>
      <c r="AH128" s="222" t="s">
        <v>39</v>
      </c>
      <c r="AI128" s="222">
        <v>280</v>
      </c>
      <c r="AJ128" s="222" t="s">
        <v>66</v>
      </c>
      <c r="AK128" s="222" t="s">
        <v>39</v>
      </c>
      <c r="AL128" s="222" t="s">
        <v>111</v>
      </c>
      <c r="AM128" s="222" t="s">
        <v>75</v>
      </c>
      <c r="AN128" s="222">
        <v>2009</v>
      </c>
      <c r="AO128" s="222" t="s">
        <v>636</v>
      </c>
      <c r="AP128" s="222" t="s">
        <v>140</v>
      </c>
      <c r="AQ128" s="222" t="s">
        <v>68</v>
      </c>
      <c r="AR128" s="222">
        <v>271</v>
      </c>
      <c r="AS128" s="222" t="s">
        <v>66</v>
      </c>
      <c r="AT128" s="222" t="s">
        <v>116</v>
      </c>
      <c r="AU128" s="222">
        <v>25</v>
      </c>
      <c r="AV128" s="224"/>
      <c r="AW128" s="224"/>
      <c r="AX128" s="224"/>
      <c r="AY128" s="224"/>
      <c r="AZ128" s="224"/>
      <c r="BA128" s="224"/>
      <c r="BB128" s="224"/>
      <c r="BC128" s="224"/>
      <c r="BD128" s="224"/>
      <c r="BE128" s="224"/>
      <c r="BF128" s="224"/>
      <c r="BG128" s="224"/>
      <c r="BH128" s="225"/>
      <c r="BI128" s="225"/>
      <c r="BJ128" s="225"/>
      <c r="BK128" s="225"/>
      <c r="BL128" s="225"/>
      <c r="BM128" s="225"/>
      <c r="BN128" s="225"/>
      <c r="BO128" s="225"/>
      <c r="BP128" s="225"/>
      <c r="BQ128" s="225"/>
      <c r="BR128" s="225"/>
      <c r="BS128" s="225"/>
      <c r="BT128" s="225"/>
      <c r="BU128" s="225"/>
      <c r="BV128" s="225"/>
      <c r="BW128" s="225"/>
      <c r="BX128" s="225"/>
      <c r="IG128" s="204"/>
      <c r="IH128" s="204"/>
      <c r="II128" s="204"/>
      <c r="IJ128" s="204"/>
      <c r="IK128" s="204"/>
      <c r="IL128" s="204"/>
      <c r="IM128" s="204"/>
      <c r="IN128" s="204"/>
      <c r="IO128" s="204"/>
      <c r="IP128" s="204"/>
      <c r="IQ128" s="204"/>
      <c r="IR128" s="204"/>
      <c r="IS128" s="204"/>
      <c r="IT128" s="204"/>
      <c r="IU128" s="204"/>
      <c r="IV128" s="204"/>
    </row>
    <row r="129" spans="1:256" s="226" customFormat="1" ht="18" customHeight="1" x14ac:dyDescent="0.25">
      <c r="A129" s="227">
        <f t="shared" si="3"/>
        <v>124</v>
      </c>
      <c r="B129" s="228" t="s">
        <v>637</v>
      </c>
      <c r="C129" s="221">
        <v>35</v>
      </c>
      <c r="D129" s="221">
        <v>33</v>
      </c>
      <c r="E129" s="229">
        <v>1986</v>
      </c>
      <c r="F129" s="222">
        <v>1993</v>
      </c>
      <c r="G129" s="222">
        <v>5</v>
      </c>
      <c r="H129" s="222">
        <v>3</v>
      </c>
      <c r="I129" s="222">
        <v>78</v>
      </c>
      <c r="J129" s="222">
        <v>3131.3</v>
      </c>
      <c r="K129" s="236">
        <v>2392.9</v>
      </c>
      <c r="L129" s="235">
        <v>2125.9</v>
      </c>
      <c r="M129" s="222" t="s">
        <v>66</v>
      </c>
      <c r="N129" s="222" t="s">
        <v>480</v>
      </c>
      <c r="O129" s="222">
        <v>310</v>
      </c>
      <c r="P129" s="222" t="s">
        <v>66</v>
      </c>
      <c r="Q129" s="222" t="s">
        <v>480</v>
      </c>
      <c r="R129" s="230">
        <f>U129*3</f>
        <v>1260</v>
      </c>
      <c r="S129" s="222" t="s">
        <v>66</v>
      </c>
      <c r="T129" s="222" t="s">
        <v>480</v>
      </c>
      <c r="U129" s="222">
        <v>420</v>
      </c>
      <c r="V129" s="222" t="s">
        <v>66</v>
      </c>
      <c r="W129" s="222" t="s">
        <v>480</v>
      </c>
      <c r="X129" s="222">
        <v>300</v>
      </c>
      <c r="Y129" s="222" t="s">
        <v>66</v>
      </c>
      <c r="Z129" s="222" t="s">
        <v>480</v>
      </c>
      <c r="AA129" s="222">
        <v>300</v>
      </c>
      <c r="AB129" s="221" t="s">
        <v>66</v>
      </c>
      <c r="AC129" s="221" t="s">
        <v>66</v>
      </c>
      <c r="AD129" s="221" t="s">
        <v>66</v>
      </c>
      <c r="AE129" s="221" t="s">
        <v>66</v>
      </c>
      <c r="AF129" s="222">
        <v>2017</v>
      </c>
      <c r="AG129" s="222" t="s">
        <v>481</v>
      </c>
      <c r="AH129" s="222" t="s">
        <v>39</v>
      </c>
      <c r="AI129" s="222">
        <v>840</v>
      </c>
      <c r="AJ129" s="222" t="s">
        <v>66</v>
      </c>
      <c r="AK129" s="222" t="s">
        <v>39</v>
      </c>
      <c r="AL129" s="222">
        <v>466.9</v>
      </c>
      <c r="AM129" s="222" t="s">
        <v>75</v>
      </c>
      <c r="AN129" s="222" t="s">
        <v>66</v>
      </c>
      <c r="AO129" s="222" t="s">
        <v>485</v>
      </c>
      <c r="AP129" s="222" t="s">
        <v>530</v>
      </c>
      <c r="AQ129" s="222" t="s">
        <v>68</v>
      </c>
      <c r="AR129" s="222">
        <v>1204</v>
      </c>
      <c r="AS129" s="222" t="s">
        <v>66</v>
      </c>
      <c r="AT129" s="222" t="s">
        <v>116</v>
      </c>
      <c r="AU129" s="222">
        <v>76</v>
      </c>
      <c r="AV129" s="224"/>
      <c r="AW129" s="224"/>
      <c r="AX129" s="224"/>
      <c r="AY129" s="224"/>
      <c r="AZ129" s="224"/>
      <c r="BA129" s="224"/>
      <c r="BB129" s="224"/>
      <c r="BC129" s="224"/>
      <c r="BD129" s="224"/>
      <c r="BE129" s="224"/>
      <c r="BF129" s="224"/>
      <c r="BG129" s="224"/>
      <c r="BH129" s="225"/>
      <c r="BI129" s="225"/>
      <c r="BJ129" s="225"/>
      <c r="BK129" s="225"/>
      <c r="BL129" s="225"/>
      <c r="BM129" s="225"/>
      <c r="BN129" s="225"/>
      <c r="BO129" s="225"/>
      <c r="BP129" s="225"/>
      <c r="BQ129" s="225"/>
      <c r="BR129" s="225"/>
      <c r="BS129" s="225"/>
      <c r="BT129" s="225"/>
      <c r="BU129" s="225"/>
      <c r="BV129" s="225"/>
      <c r="BW129" s="225"/>
      <c r="BX129" s="225"/>
      <c r="IG129" s="204"/>
      <c r="IH129" s="204"/>
      <c r="II129" s="204"/>
      <c r="IJ129" s="204"/>
      <c r="IK129" s="204"/>
      <c r="IL129" s="204"/>
      <c r="IM129" s="204"/>
      <c r="IN129" s="204"/>
      <c r="IO129" s="204"/>
      <c r="IP129" s="204"/>
      <c r="IQ129" s="204"/>
      <c r="IR129" s="204"/>
      <c r="IS129" s="204"/>
      <c r="IT129" s="204"/>
      <c r="IU129" s="204"/>
      <c r="IV129" s="204"/>
    </row>
    <row r="130" spans="1:256" s="226" customFormat="1" ht="18" customHeight="1" x14ac:dyDescent="0.25">
      <c r="A130" s="227">
        <f t="shared" si="3"/>
        <v>125</v>
      </c>
      <c r="B130" s="228" t="s">
        <v>638</v>
      </c>
      <c r="C130" s="221">
        <v>24</v>
      </c>
      <c r="D130" s="221">
        <v>24</v>
      </c>
      <c r="E130" s="229">
        <v>1977</v>
      </c>
      <c r="F130" s="222">
        <v>1992</v>
      </c>
      <c r="G130" s="222">
        <v>3</v>
      </c>
      <c r="H130" s="222">
        <v>2</v>
      </c>
      <c r="I130" s="222">
        <v>45</v>
      </c>
      <c r="J130" s="222">
        <v>1869.4</v>
      </c>
      <c r="K130" s="223">
        <v>1264.9000000000001</v>
      </c>
      <c r="L130" s="222">
        <v>1264.9000000000001</v>
      </c>
      <c r="M130" s="222" t="s">
        <v>66</v>
      </c>
      <c r="N130" s="222" t="s">
        <v>480</v>
      </c>
      <c r="O130" s="222">
        <v>115</v>
      </c>
      <c r="P130" s="222" t="s">
        <v>66</v>
      </c>
      <c r="Q130" s="222" t="s">
        <v>480</v>
      </c>
      <c r="R130" s="230">
        <v>700</v>
      </c>
      <c r="S130" s="222" t="s">
        <v>66</v>
      </c>
      <c r="T130" s="222" t="s">
        <v>480</v>
      </c>
      <c r="U130" s="222" t="s">
        <v>66</v>
      </c>
      <c r="V130" s="222" t="s">
        <v>66</v>
      </c>
      <c r="W130" s="222" t="s">
        <v>480</v>
      </c>
      <c r="X130" s="222">
        <v>230</v>
      </c>
      <c r="Y130" s="222" t="s">
        <v>66</v>
      </c>
      <c r="Z130" s="222" t="s">
        <v>480</v>
      </c>
      <c r="AA130" s="222">
        <v>230</v>
      </c>
      <c r="AB130" s="221" t="s">
        <v>66</v>
      </c>
      <c r="AC130" s="221" t="s">
        <v>66</v>
      </c>
      <c r="AD130" s="221" t="s">
        <v>66</v>
      </c>
      <c r="AE130" s="221" t="s">
        <v>66</v>
      </c>
      <c r="AF130" s="222">
        <v>2004</v>
      </c>
      <c r="AG130" s="222" t="s">
        <v>134</v>
      </c>
      <c r="AH130" s="222" t="s">
        <v>39</v>
      </c>
      <c r="AI130" s="222">
        <v>900</v>
      </c>
      <c r="AJ130" s="222" t="s">
        <v>66</v>
      </c>
      <c r="AK130" s="222" t="s">
        <v>39</v>
      </c>
      <c r="AL130" s="222">
        <v>303</v>
      </c>
      <c r="AM130" s="222" t="s">
        <v>75</v>
      </c>
      <c r="AN130" s="222">
        <v>2011</v>
      </c>
      <c r="AO130" s="222" t="s">
        <v>497</v>
      </c>
      <c r="AP130" s="222" t="s">
        <v>489</v>
      </c>
      <c r="AQ130" s="222" t="s">
        <v>68</v>
      </c>
      <c r="AR130" s="222">
        <v>756</v>
      </c>
      <c r="AS130" s="222" t="s">
        <v>66</v>
      </c>
      <c r="AT130" s="222" t="s">
        <v>116</v>
      </c>
      <c r="AU130" s="222">
        <v>81</v>
      </c>
      <c r="AV130" s="224"/>
      <c r="AW130" s="224"/>
      <c r="AX130" s="224"/>
      <c r="AY130" s="224"/>
      <c r="AZ130" s="224"/>
      <c r="BA130" s="224"/>
      <c r="BB130" s="224"/>
      <c r="BC130" s="224"/>
      <c r="BD130" s="224"/>
      <c r="BE130" s="224"/>
      <c r="BF130" s="224"/>
      <c r="BG130" s="224"/>
      <c r="BH130" s="225"/>
      <c r="BI130" s="225"/>
      <c r="BJ130" s="225"/>
      <c r="BK130" s="225"/>
      <c r="BL130" s="225"/>
      <c r="BM130" s="225"/>
      <c r="BN130" s="225"/>
      <c r="BO130" s="225"/>
      <c r="BP130" s="225"/>
      <c r="BQ130" s="225"/>
      <c r="BR130" s="225"/>
      <c r="BS130" s="225"/>
      <c r="BT130" s="225"/>
      <c r="BU130" s="225"/>
      <c r="BV130" s="225"/>
      <c r="BW130" s="225"/>
      <c r="BX130" s="225"/>
      <c r="IG130" s="204"/>
      <c r="IH130" s="204"/>
      <c r="II130" s="204"/>
      <c r="IJ130" s="204"/>
      <c r="IK130" s="204"/>
      <c r="IL130" s="204"/>
      <c r="IM130" s="204"/>
      <c r="IN130" s="204"/>
      <c r="IO130" s="204"/>
      <c r="IP130" s="204"/>
      <c r="IQ130" s="204"/>
      <c r="IR130" s="204"/>
      <c r="IS130" s="204"/>
      <c r="IT130" s="204"/>
      <c r="IU130" s="204"/>
      <c r="IV130" s="204"/>
    </row>
    <row r="131" spans="1:256" s="226" customFormat="1" ht="18" customHeight="1" x14ac:dyDescent="0.25">
      <c r="A131" s="227">
        <f t="shared" si="3"/>
        <v>126</v>
      </c>
      <c r="B131" s="228" t="s">
        <v>639</v>
      </c>
      <c r="C131" s="221">
        <v>24</v>
      </c>
      <c r="D131" s="221">
        <v>24</v>
      </c>
      <c r="E131" s="229">
        <v>1983</v>
      </c>
      <c r="F131" s="222">
        <v>1992</v>
      </c>
      <c r="G131" s="222">
        <v>3</v>
      </c>
      <c r="H131" s="222">
        <v>2</v>
      </c>
      <c r="I131" s="222">
        <v>56</v>
      </c>
      <c r="J131" s="222">
        <v>1924.9</v>
      </c>
      <c r="K131" s="223">
        <v>1304.0999999999999</v>
      </c>
      <c r="L131" s="222">
        <v>1304.0999999999999</v>
      </c>
      <c r="M131" s="222" t="s">
        <v>66</v>
      </c>
      <c r="N131" s="222" t="s">
        <v>480</v>
      </c>
      <c r="O131" s="222">
        <v>115</v>
      </c>
      <c r="P131" s="222" t="s">
        <v>66</v>
      </c>
      <c r="Q131" s="222" t="s">
        <v>480</v>
      </c>
      <c r="R131" s="230">
        <v>700</v>
      </c>
      <c r="S131" s="222" t="s">
        <v>66</v>
      </c>
      <c r="T131" s="222" t="s">
        <v>480</v>
      </c>
      <c r="U131" s="222" t="s">
        <v>66</v>
      </c>
      <c r="V131" s="222" t="s">
        <v>66</v>
      </c>
      <c r="W131" s="222" t="s">
        <v>480</v>
      </c>
      <c r="X131" s="222">
        <v>230</v>
      </c>
      <c r="Y131" s="222" t="s">
        <v>66</v>
      </c>
      <c r="Z131" s="222" t="s">
        <v>480</v>
      </c>
      <c r="AA131" s="222">
        <v>230</v>
      </c>
      <c r="AB131" s="221" t="s">
        <v>66</v>
      </c>
      <c r="AC131" s="221" t="s">
        <v>66</v>
      </c>
      <c r="AD131" s="221" t="s">
        <v>66</v>
      </c>
      <c r="AE131" s="221" t="s">
        <v>66</v>
      </c>
      <c r="AF131" s="222" t="s">
        <v>66</v>
      </c>
      <c r="AG131" s="222" t="s">
        <v>134</v>
      </c>
      <c r="AH131" s="222" t="s">
        <v>39</v>
      </c>
      <c r="AI131" s="222">
        <v>900</v>
      </c>
      <c r="AJ131" s="222" t="s">
        <v>66</v>
      </c>
      <c r="AK131" s="222" t="s">
        <v>39</v>
      </c>
      <c r="AL131" s="222">
        <v>329</v>
      </c>
      <c r="AM131" s="222" t="s">
        <v>75</v>
      </c>
      <c r="AN131" s="222">
        <v>2011</v>
      </c>
      <c r="AO131" s="222" t="s">
        <v>497</v>
      </c>
      <c r="AP131" s="222" t="s">
        <v>489</v>
      </c>
      <c r="AQ131" s="222" t="s">
        <v>68</v>
      </c>
      <c r="AR131" s="222">
        <v>756</v>
      </c>
      <c r="AS131" s="222" t="s">
        <v>66</v>
      </c>
      <c r="AT131" s="222" t="s">
        <v>116</v>
      </c>
      <c r="AU131" s="222">
        <v>81</v>
      </c>
      <c r="AV131" s="232"/>
      <c r="AW131" s="232"/>
      <c r="AX131" s="232"/>
      <c r="AY131" s="232"/>
      <c r="AZ131" s="232"/>
      <c r="BA131" s="232"/>
      <c r="BB131" s="232"/>
      <c r="BC131" s="232"/>
      <c r="BD131" s="232"/>
      <c r="BE131" s="232"/>
      <c r="BF131" s="232"/>
      <c r="BG131" s="232"/>
      <c r="BH131" s="233"/>
      <c r="BI131" s="233"/>
      <c r="BJ131" s="233"/>
      <c r="BK131" s="233"/>
      <c r="BL131" s="233"/>
      <c r="BM131" s="233"/>
      <c r="BN131" s="233"/>
      <c r="BO131" s="225"/>
      <c r="BP131" s="225"/>
      <c r="BQ131" s="225"/>
      <c r="BR131" s="225"/>
      <c r="BS131" s="225"/>
      <c r="BT131" s="225"/>
      <c r="BU131" s="225"/>
      <c r="BV131" s="225"/>
      <c r="BW131" s="225"/>
      <c r="BX131" s="225"/>
      <c r="IG131" s="204"/>
      <c r="IH131" s="204"/>
      <c r="II131" s="204"/>
      <c r="IJ131" s="204"/>
      <c r="IK131" s="204"/>
      <c r="IL131" s="204"/>
      <c r="IM131" s="204"/>
      <c r="IN131" s="204"/>
      <c r="IO131" s="204"/>
      <c r="IP131" s="204"/>
      <c r="IQ131" s="204"/>
      <c r="IR131" s="204"/>
      <c r="IS131" s="204"/>
      <c r="IT131" s="204"/>
      <c r="IU131" s="204"/>
      <c r="IV131" s="204"/>
    </row>
    <row r="132" spans="1:256" s="226" customFormat="1" ht="18" customHeight="1" x14ac:dyDescent="0.25">
      <c r="A132" s="227">
        <f t="shared" si="3"/>
        <v>127</v>
      </c>
      <c r="B132" s="228" t="s">
        <v>640</v>
      </c>
      <c r="C132" s="221">
        <v>25</v>
      </c>
      <c r="D132" s="221">
        <v>25</v>
      </c>
      <c r="E132" s="229">
        <v>1992</v>
      </c>
      <c r="F132" s="222">
        <v>1992</v>
      </c>
      <c r="G132" s="222">
        <v>3</v>
      </c>
      <c r="H132" s="222">
        <v>2</v>
      </c>
      <c r="I132" s="222">
        <v>48</v>
      </c>
      <c r="J132" s="222">
        <v>1878.5</v>
      </c>
      <c r="K132" s="223">
        <v>1279.5999999999999</v>
      </c>
      <c r="L132" s="222">
        <v>1279.5999999999999</v>
      </c>
      <c r="M132" s="222" t="s">
        <v>66</v>
      </c>
      <c r="N132" s="222" t="s">
        <v>480</v>
      </c>
      <c r="O132" s="222">
        <v>115</v>
      </c>
      <c r="P132" s="222" t="s">
        <v>66</v>
      </c>
      <c r="Q132" s="222" t="s">
        <v>480</v>
      </c>
      <c r="R132" s="230">
        <v>700</v>
      </c>
      <c r="S132" s="222" t="s">
        <v>66</v>
      </c>
      <c r="T132" s="222" t="s">
        <v>480</v>
      </c>
      <c r="U132" s="222" t="s">
        <v>66</v>
      </c>
      <c r="V132" s="222" t="s">
        <v>66</v>
      </c>
      <c r="W132" s="222" t="s">
        <v>480</v>
      </c>
      <c r="X132" s="222">
        <v>230</v>
      </c>
      <c r="Y132" s="222" t="s">
        <v>66</v>
      </c>
      <c r="Z132" s="222" t="s">
        <v>480</v>
      </c>
      <c r="AA132" s="222">
        <v>230</v>
      </c>
      <c r="AB132" s="221" t="s">
        <v>66</v>
      </c>
      <c r="AC132" s="221" t="s">
        <v>66</v>
      </c>
      <c r="AD132" s="221" t="s">
        <v>66</v>
      </c>
      <c r="AE132" s="221" t="s">
        <v>66</v>
      </c>
      <c r="AF132" s="222">
        <v>2004</v>
      </c>
      <c r="AG132" s="222" t="s">
        <v>134</v>
      </c>
      <c r="AH132" s="222" t="s">
        <v>39</v>
      </c>
      <c r="AI132" s="222">
        <v>850</v>
      </c>
      <c r="AJ132" s="222" t="s">
        <v>66</v>
      </c>
      <c r="AK132" s="222" t="s">
        <v>39</v>
      </c>
      <c r="AL132" s="222">
        <v>285</v>
      </c>
      <c r="AM132" s="222" t="s">
        <v>75</v>
      </c>
      <c r="AN132" s="222">
        <v>2011</v>
      </c>
      <c r="AO132" s="222" t="s">
        <v>497</v>
      </c>
      <c r="AP132" s="222" t="s">
        <v>489</v>
      </c>
      <c r="AQ132" s="222" t="s">
        <v>68</v>
      </c>
      <c r="AR132" s="222">
        <v>756</v>
      </c>
      <c r="AS132" s="222" t="s">
        <v>66</v>
      </c>
      <c r="AT132" s="222" t="s">
        <v>116</v>
      </c>
      <c r="AU132" s="222">
        <v>76</v>
      </c>
      <c r="AV132" s="232"/>
      <c r="AW132" s="232"/>
      <c r="AX132" s="232"/>
      <c r="AY132" s="232"/>
      <c r="AZ132" s="232"/>
      <c r="BA132" s="232"/>
      <c r="BB132" s="232"/>
      <c r="BC132" s="232"/>
      <c r="BD132" s="232"/>
      <c r="BE132" s="232"/>
      <c r="BF132" s="232"/>
      <c r="BG132" s="232"/>
      <c r="BH132" s="233"/>
      <c r="BI132" s="233"/>
      <c r="BJ132" s="233"/>
      <c r="BK132" s="233"/>
      <c r="BL132" s="233"/>
      <c r="BM132" s="233"/>
      <c r="BN132" s="233"/>
      <c r="BO132" s="225"/>
      <c r="BP132" s="225"/>
      <c r="BQ132" s="225"/>
      <c r="BR132" s="225"/>
      <c r="BS132" s="225"/>
      <c r="BT132" s="225"/>
      <c r="BU132" s="225"/>
      <c r="BV132" s="225"/>
      <c r="BW132" s="225"/>
      <c r="BX132" s="225"/>
      <c r="IG132" s="204"/>
      <c r="IH132" s="204"/>
      <c r="II132" s="204"/>
      <c r="IJ132" s="204"/>
      <c r="IK132" s="204"/>
      <c r="IL132" s="204"/>
      <c r="IM132" s="204"/>
      <c r="IN132" s="204"/>
      <c r="IO132" s="204"/>
      <c r="IP132" s="204"/>
      <c r="IQ132" s="204"/>
      <c r="IR132" s="204"/>
      <c r="IS132" s="204"/>
      <c r="IT132" s="204"/>
      <c r="IU132" s="204"/>
      <c r="IV132" s="204"/>
    </row>
    <row r="133" spans="1:256" s="226" customFormat="1" ht="18" customHeight="1" x14ac:dyDescent="0.25">
      <c r="A133" s="227">
        <f t="shared" si="3"/>
        <v>128</v>
      </c>
      <c r="B133" s="228" t="s">
        <v>641</v>
      </c>
      <c r="C133" s="221">
        <v>33</v>
      </c>
      <c r="D133" s="221">
        <v>33</v>
      </c>
      <c r="E133" s="229">
        <v>1997</v>
      </c>
      <c r="F133" s="222">
        <v>2000</v>
      </c>
      <c r="G133" s="222">
        <v>3</v>
      </c>
      <c r="H133" s="222">
        <v>3</v>
      </c>
      <c r="I133" s="222">
        <v>60</v>
      </c>
      <c r="J133" s="222">
        <v>1838.9</v>
      </c>
      <c r="K133" s="223">
        <v>1770.2</v>
      </c>
      <c r="L133" s="222">
        <v>1770.2</v>
      </c>
      <c r="M133" s="222" t="s">
        <v>66</v>
      </c>
      <c r="N133" s="222" t="s">
        <v>480</v>
      </c>
      <c r="O133" s="222">
        <v>269</v>
      </c>
      <c r="P133" s="222" t="s">
        <v>66</v>
      </c>
      <c r="Q133" s="222" t="s">
        <v>480</v>
      </c>
      <c r="R133" s="222">
        <v>558</v>
      </c>
      <c r="S133" s="222" t="s">
        <v>66</v>
      </c>
      <c r="T133" s="222" t="s">
        <v>480</v>
      </c>
      <c r="U133" s="222"/>
      <c r="V133" s="222" t="s">
        <v>66</v>
      </c>
      <c r="W133" s="222" t="s">
        <v>480</v>
      </c>
      <c r="X133" s="222">
        <v>236</v>
      </c>
      <c r="Y133" s="222" t="s">
        <v>66</v>
      </c>
      <c r="Z133" s="222" t="s">
        <v>480</v>
      </c>
      <c r="AA133" s="222">
        <v>230</v>
      </c>
      <c r="AB133" s="222" t="s">
        <v>66</v>
      </c>
      <c r="AC133" s="222" t="s">
        <v>66</v>
      </c>
      <c r="AD133" s="222" t="s">
        <v>66</v>
      </c>
      <c r="AE133" s="221" t="s">
        <v>66</v>
      </c>
      <c r="AF133" s="222">
        <v>2017</v>
      </c>
      <c r="AG133" s="222" t="s">
        <v>481</v>
      </c>
      <c r="AH133" s="222" t="s">
        <v>39</v>
      </c>
      <c r="AI133" s="222">
        <v>1100</v>
      </c>
      <c r="AJ133" s="222" t="s">
        <v>66</v>
      </c>
      <c r="AK133" s="222" t="s">
        <v>39</v>
      </c>
      <c r="AL133" s="222">
        <v>669.5</v>
      </c>
      <c r="AM133" s="222" t="s">
        <v>75</v>
      </c>
      <c r="AN133" s="222" t="s">
        <v>66</v>
      </c>
      <c r="AO133" s="222" t="s">
        <v>111</v>
      </c>
      <c r="AP133" s="222" t="s">
        <v>642</v>
      </c>
      <c r="AQ133" s="222" t="s">
        <v>68</v>
      </c>
      <c r="AR133" s="222">
        <v>1292</v>
      </c>
      <c r="AS133" s="222" t="s">
        <v>66</v>
      </c>
      <c r="AT133" s="221" t="s">
        <v>482</v>
      </c>
      <c r="AU133" s="222">
        <v>124</v>
      </c>
      <c r="AV133" s="232"/>
      <c r="AW133" s="232"/>
      <c r="AX133" s="232"/>
      <c r="AY133" s="232"/>
      <c r="AZ133" s="232"/>
      <c r="BA133" s="232"/>
      <c r="BB133" s="232"/>
      <c r="BC133" s="232"/>
      <c r="BD133" s="232"/>
      <c r="BE133" s="232"/>
      <c r="BF133" s="232"/>
      <c r="BG133" s="232"/>
      <c r="BH133" s="233"/>
      <c r="BI133" s="233"/>
      <c r="BJ133" s="233"/>
      <c r="BK133" s="233"/>
      <c r="BL133" s="233"/>
      <c r="BM133" s="233"/>
      <c r="BN133" s="233"/>
      <c r="BO133" s="225"/>
      <c r="BP133" s="225"/>
      <c r="BQ133" s="225"/>
      <c r="BR133" s="225"/>
      <c r="BS133" s="225"/>
      <c r="BT133" s="225"/>
      <c r="BU133" s="225"/>
      <c r="BV133" s="225"/>
      <c r="BW133" s="225"/>
      <c r="BX133" s="225"/>
      <c r="IG133" s="204"/>
      <c r="IH133" s="204"/>
      <c r="II133" s="204"/>
      <c r="IJ133" s="204"/>
      <c r="IK133" s="204"/>
      <c r="IL133" s="204"/>
      <c r="IM133" s="204"/>
      <c r="IN133" s="204"/>
      <c r="IO133" s="204"/>
      <c r="IP133" s="204"/>
      <c r="IQ133" s="204"/>
      <c r="IR133" s="204"/>
      <c r="IS133" s="204"/>
      <c r="IT133" s="204"/>
      <c r="IU133" s="204"/>
      <c r="IV133" s="204"/>
    </row>
    <row r="134" spans="1:256" s="226" customFormat="1" ht="18" customHeight="1" x14ac:dyDescent="0.25">
      <c r="A134" s="227">
        <f t="shared" si="3"/>
        <v>129</v>
      </c>
      <c r="B134" s="228" t="s">
        <v>643</v>
      </c>
      <c r="C134" s="221">
        <v>16</v>
      </c>
      <c r="D134" s="221">
        <v>16</v>
      </c>
      <c r="E134" s="229">
        <v>1992</v>
      </c>
      <c r="F134" s="222">
        <v>1993</v>
      </c>
      <c r="G134" s="222">
        <v>2</v>
      </c>
      <c r="H134" s="222">
        <v>2</v>
      </c>
      <c r="I134" s="222">
        <v>38</v>
      </c>
      <c r="J134" s="222">
        <v>1414.3</v>
      </c>
      <c r="K134" s="223">
        <v>853.6</v>
      </c>
      <c r="L134" s="222">
        <v>853.6</v>
      </c>
      <c r="M134" s="222" t="s">
        <v>66</v>
      </c>
      <c r="N134" s="222" t="s">
        <v>480</v>
      </c>
      <c r="O134" s="222">
        <v>55</v>
      </c>
      <c r="P134" s="222" t="s">
        <v>66</v>
      </c>
      <c r="Q134" s="222" t="s">
        <v>480</v>
      </c>
      <c r="R134" s="230">
        <v>300</v>
      </c>
      <c r="S134" s="222" t="s">
        <v>66</v>
      </c>
      <c r="T134" s="222" t="s">
        <v>480</v>
      </c>
      <c r="U134" s="222" t="s">
        <v>66</v>
      </c>
      <c r="V134" s="222" t="s">
        <v>66</v>
      </c>
      <c r="W134" s="222" t="s">
        <v>480</v>
      </c>
      <c r="X134" s="222">
        <v>100</v>
      </c>
      <c r="Y134" s="222" t="s">
        <v>66</v>
      </c>
      <c r="Z134" s="222" t="s">
        <v>480</v>
      </c>
      <c r="AA134" s="222">
        <v>100</v>
      </c>
      <c r="AB134" s="221" t="s">
        <v>66</v>
      </c>
      <c r="AC134" s="221" t="s">
        <v>66</v>
      </c>
      <c r="AD134" s="221" t="s">
        <v>66</v>
      </c>
      <c r="AE134" s="221" t="s">
        <v>66</v>
      </c>
      <c r="AF134" s="222" t="s">
        <v>66</v>
      </c>
      <c r="AG134" s="222" t="s">
        <v>134</v>
      </c>
      <c r="AH134" s="222" t="s">
        <v>39</v>
      </c>
      <c r="AI134" s="222">
        <v>830</v>
      </c>
      <c r="AJ134" s="222" t="s">
        <v>66</v>
      </c>
      <c r="AK134" s="222" t="s">
        <v>39</v>
      </c>
      <c r="AL134" s="222">
        <v>580</v>
      </c>
      <c r="AM134" s="222" t="s">
        <v>75</v>
      </c>
      <c r="AN134" s="235">
        <v>2017</v>
      </c>
      <c r="AO134" s="235" t="s">
        <v>644</v>
      </c>
      <c r="AP134" s="222" t="s">
        <v>339</v>
      </c>
      <c r="AQ134" s="222" t="s">
        <v>68</v>
      </c>
      <c r="AR134" s="222">
        <v>360</v>
      </c>
      <c r="AS134" s="222" t="s">
        <v>66</v>
      </c>
      <c r="AT134" s="222" t="s">
        <v>116</v>
      </c>
      <c r="AU134" s="222">
        <v>75</v>
      </c>
      <c r="AV134" s="224"/>
      <c r="AW134" s="224"/>
      <c r="AX134" s="224"/>
      <c r="AY134" s="224"/>
      <c r="AZ134" s="224"/>
      <c r="BA134" s="224"/>
      <c r="BB134" s="224"/>
      <c r="BC134" s="224"/>
      <c r="BD134" s="224"/>
      <c r="BE134" s="224"/>
      <c r="BF134" s="224"/>
      <c r="BG134" s="224"/>
      <c r="BH134" s="225"/>
      <c r="BI134" s="225"/>
      <c r="BJ134" s="225"/>
      <c r="BK134" s="225"/>
      <c r="BL134" s="225"/>
      <c r="BM134" s="225"/>
      <c r="BN134" s="225"/>
      <c r="BO134" s="225"/>
      <c r="BP134" s="225"/>
      <c r="BQ134" s="225"/>
      <c r="BR134" s="225"/>
      <c r="BS134" s="225"/>
      <c r="BT134" s="225"/>
      <c r="BU134" s="225"/>
      <c r="BV134" s="225"/>
      <c r="BW134" s="225"/>
      <c r="BX134" s="225"/>
      <c r="IG134" s="204"/>
      <c r="IH134" s="204"/>
      <c r="II134" s="204"/>
      <c r="IJ134" s="204"/>
      <c r="IK134" s="204"/>
      <c r="IL134" s="204"/>
      <c r="IM134" s="204"/>
      <c r="IN134" s="204"/>
      <c r="IO134" s="204"/>
      <c r="IP134" s="204"/>
      <c r="IQ134" s="204"/>
      <c r="IR134" s="204"/>
      <c r="IS134" s="204"/>
      <c r="IT134" s="204"/>
      <c r="IU134" s="204"/>
      <c r="IV134" s="204"/>
    </row>
    <row r="135" spans="1:256" s="226" customFormat="1" ht="18" customHeight="1" x14ac:dyDescent="0.25">
      <c r="A135" s="227">
        <f t="shared" si="3"/>
        <v>130</v>
      </c>
      <c r="B135" s="228" t="s">
        <v>645</v>
      </c>
      <c r="C135" s="221">
        <v>60</v>
      </c>
      <c r="D135" s="221">
        <v>60</v>
      </c>
      <c r="E135" s="229">
        <v>2007</v>
      </c>
      <c r="F135" s="222">
        <v>2007</v>
      </c>
      <c r="G135" s="222">
        <v>5</v>
      </c>
      <c r="H135" s="222">
        <v>3</v>
      </c>
      <c r="I135" s="222">
        <v>95</v>
      </c>
      <c r="J135" s="223">
        <v>3718</v>
      </c>
      <c r="K135" s="223">
        <v>3064.4</v>
      </c>
      <c r="L135" s="223">
        <v>1502.3</v>
      </c>
      <c r="M135" s="222" t="s">
        <v>66</v>
      </c>
      <c r="N135" s="222" t="s">
        <v>480</v>
      </c>
      <c r="O135" s="222">
        <v>190</v>
      </c>
      <c r="P135" s="222" t="s">
        <v>66</v>
      </c>
      <c r="Q135" s="222" t="s">
        <v>480</v>
      </c>
      <c r="R135" s="230">
        <f>U135*3</f>
        <v>1260</v>
      </c>
      <c r="S135" s="222" t="s">
        <v>66</v>
      </c>
      <c r="T135" s="222" t="s">
        <v>480</v>
      </c>
      <c r="U135" s="222">
        <v>420</v>
      </c>
      <c r="V135" s="222" t="s">
        <v>66</v>
      </c>
      <c r="W135" s="222" t="s">
        <v>480</v>
      </c>
      <c r="X135" s="222">
        <v>300</v>
      </c>
      <c r="Y135" s="222" t="s">
        <v>66</v>
      </c>
      <c r="Z135" s="222" t="s">
        <v>480</v>
      </c>
      <c r="AA135" s="222">
        <v>300</v>
      </c>
      <c r="AB135" s="221" t="s">
        <v>66</v>
      </c>
      <c r="AC135" s="221" t="s">
        <v>66</v>
      </c>
      <c r="AD135" s="221" t="s">
        <v>66</v>
      </c>
      <c r="AE135" s="221" t="s">
        <v>66</v>
      </c>
      <c r="AF135" s="222" t="s">
        <v>66</v>
      </c>
      <c r="AG135" s="222" t="s">
        <v>491</v>
      </c>
      <c r="AH135" s="222" t="s">
        <v>39</v>
      </c>
      <c r="AI135" s="222">
        <v>1100</v>
      </c>
      <c r="AJ135" s="222" t="s">
        <v>66</v>
      </c>
      <c r="AK135" s="222" t="s">
        <v>39</v>
      </c>
      <c r="AL135" s="222">
        <v>618.5</v>
      </c>
      <c r="AM135" s="222" t="s">
        <v>75</v>
      </c>
      <c r="AN135" s="222" t="s">
        <v>66</v>
      </c>
      <c r="AO135" s="222" t="s">
        <v>111</v>
      </c>
      <c r="AP135" s="222" t="s">
        <v>646</v>
      </c>
      <c r="AQ135" s="222" t="s">
        <v>68</v>
      </c>
      <c r="AR135" s="222">
        <v>1635</v>
      </c>
      <c r="AS135" s="222" t="s">
        <v>66</v>
      </c>
      <c r="AT135" s="222" t="s">
        <v>116</v>
      </c>
      <c r="AU135" s="222">
        <v>99</v>
      </c>
      <c r="AV135" s="224"/>
      <c r="AW135" s="224"/>
      <c r="AX135" s="224"/>
      <c r="AY135" s="224"/>
      <c r="AZ135" s="224"/>
      <c r="BA135" s="224"/>
      <c r="BB135" s="224"/>
      <c r="BC135" s="224"/>
      <c r="BD135" s="224"/>
      <c r="BE135" s="224"/>
      <c r="BF135" s="224"/>
      <c r="BG135" s="224"/>
      <c r="BH135" s="225"/>
      <c r="BI135" s="225"/>
      <c r="BJ135" s="225"/>
      <c r="BK135" s="225"/>
      <c r="BL135" s="225"/>
      <c r="BM135" s="225"/>
      <c r="BN135" s="225"/>
      <c r="BO135" s="225"/>
      <c r="BP135" s="225"/>
      <c r="BQ135" s="225"/>
      <c r="BR135" s="225"/>
      <c r="BS135" s="225"/>
      <c r="BT135" s="225"/>
      <c r="BU135" s="225"/>
      <c r="BV135" s="225"/>
      <c r="BW135" s="225"/>
      <c r="BX135" s="225"/>
      <c r="IG135" s="204"/>
      <c r="IH135" s="204"/>
      <c r="II135" s="204"/>
      <c r="IJ135" s="204"/>
      <c r="IK135" s="204"/>
      <c r="IL135" s="204"/>
      <c r="IM135" s="204"/>
      <c r="IN135" s="204"/>
      <c r="IO135" s="204"/>
      <c r="IP135" s="204"/>
      <c r="IQ135" s="204"/>
      <c r="IR135" s="204"/>
      <c r="IS135" s="204"/>
      <c r="IT135" s="204"/>
      <c r="IU135" s="204"/>
      <c r="IV135" s="204"/>
    </row>
    <row r="136" spans="1:256" s="226" customFormat="1" ht="18" customHeight="1" x14ac:dyDescent="0.25">
      <c r="A136" s="227">
        <f t="shared" ref="A136:A199" si="5">A135+1</f>
        <v>131</v>
      </c>
      <c r="B136" s="228" t="s">
        <v>647</v>
      </c>
      <c r="C136" s="221">
        <v>25</v>
      </c>
      <c r="D136" s="221">
        <v>25</v>
      </c>
      <c r="E136" s="229">
        <v>1962</v>
      </c>
      <c r="F136" s="222">
        <v>1992</v>
      </c>
      <c r="G136" s="222">
        <v>2</v>
      </c>
      <c r="H136" s="222">
        <v>1</v>
      </c>
      <c r="I136" s="222">
        <v>38</v>
      </c>
      <c r="J136" s="222">
        <v>945.6</v>
      </c>
      <c r="K136" s="223">
        <v>593.4</v>
      </c>
      <c r="L136" s="222">
        <v>593.4</v>
      </c>
      <c r="M136" s="222">
        <v>2009</v>
      </c>
      <c r="N136" s="222" t="s">
        <v>480</v>
      </c>
      <c r="O136" s="222">
        <v>40</v>
      </c>
      <c r="P136" s="222">
        <v>2004</v>
      </c>
      <c r="Q136" s="222" t="s">
        <v>480</v>
      </c>
      <c r="R136" s="230">
        <v>250</v>
      </c>
      <c r="S136" s="222">
        <v>2009</v>
      </c>
      <c r="T136" s="222" t="s">
        <v>480</v>
      </c>
      <c r="U136" s="222" t="s">
        <v>66</v>
      </c>
      <c r="V136" s="222">
        <v>2004</v>
      </c>
      <c r="W136" s="222" t="s">
        <v>480</v>
      </c>
      <c r="X136" s="222">
        <v>60</v>
      </c>
      <c r="Y136" s="222">
        <v>2009</v>
      </c>
      <c r="Z136" s="222" t="s">
        <v>480</v>
      </c>
      <c r="AA136" s="222">
        <v>60</v>
      </c>
      <c r="AB136" s="221" t="s">
        <v>66</v>
      </c>
      <c r="AC136" s="221" t="s">
        <v>66</v>
      </c>
      <c r="AD136" s="221" t="s">
        <v>66</v>
      </c>
      <c r="AE136" s="221" t="s">
        <v>66</v>
      </c>
      <c r="AF136" s="222">
        <v>2009</v>
      </c>
      <c r="AG136" s="222" t="s">
        <v>481</v>
      </c>
      <c r="AH136" s="222" t="s">
        <v>39</v>
      </c>
      <c r="AI136" s="222">
        <v>550</v>
      </c>
      <c r="AJ136" s="222" t="s">
        <v>66</v>
      </c>
      <c r="AK136" s="222" t="s">
        <v>39</v>
      </c>
      <c r="AL136" s="222">
        <v>420</v>
      </c>
      <c r="AM136" s="222" t="s">
        <v>75</v>
      </c>
      <c r="AN136" s="222">
        <v>2009</v>
      </c>
      <c r="AO136" s="222" t="s">
        <v>111</v>
      </c>
      <c r="AP136" s="222" t="s">
        <v>489</v>
      </c>
      <c r="AQ136" s="222" t="s">
        <v>68</v>
      </c>
      <c r="AR136" s="222">
        <v>210</v>
      </c>
      <c r="AS136" s="222" t="s">
        <v>66</v>
      </c>
      <c r="AT136" s="222" t="s">
        <v>116</v>
      </c>
      <c r="AU136" s="222">
        <v>49</v>
      </c>
      <c r="AV136" s="224"/>
      <c r="AW136" s="224"/>
      <c r="AX136" s="224"/>
      <c r="AY136" s="224"/>
      <c r="AZ136" s="224"/>
      <c r="BA136" s="224"/>
      <c r="BB136" s="224"/>
      <c r="BC136" s="224"/>
      <c r="BD136" s="224"/>
      <c r="BE136" s="224"/>
      <c r="BF136" s="224"/>
      <c r="BG136" s="224"/>
      <c r="BH136" s="225"/>
      <c r="BI136" s="225"/>
      <c r="BJ136" s="225"/>
      <c r="BK136" s="225"/>
      <c r="BL136" s="225"/>
      <c r="BM136" s="225"/>
      <c r="BN136" s="225"/>
      <c r="BO136" s="225"/>
      <c r="BP136" s="225"/>
      <c r="BQ136" s="225"/>
      <c r="BR136" s="225"/>
      <c r="BS136" s="225"/>
      <c r="BT136" s="225"/>
      <c r="BU136" s="225"/>
      <c r="BV136" s="225"/>
      <c r="BW136" s="225"/>
      <c r="BX136" s="225"/>
      <c r="IG136" s="204"/>
      <c r="IH136" s="204"/>
      <c r="II136" s="204"/>
      <c r="IJ136" s="204"/>
      <c r="IK136" s="204"/>
      <c r="IL136" s="204"/>
      <c r="IM136" s="204"/>
      <c r="IN136" s="204"/>
      <c r="IO136" s="204"/>
      <c r="IP136" s="204"/>
      <c r="IQ136" s="204"/>
      <c r="IR136" s="204"/>
      <c r="IS136" s="204"/>
      <c r="IT136" s="204"/>
      <c r="IU136" s="204"/>
      <c r="IV136" s="204"/>
    </row>
    <row r="137" spans="1:256" s="226" customFormat="1" ht="18" customHeight="1" x14ac:dyDescent="0.25">
      <c r="A137" s="227">
        <f t="shared" si="5"/>
        <v>132</v>
      </c>
      <c r="B137" s="228" t="s">
        <v>648</v>
      </c>
      <c r="C137" s="221">
        <v>12</v>
      </c>
      <c r="D137" s="221">
        <v>12</v>
      </c>
      <c r="E137" s="229">
        <v>1954</v>
      </c>
      <c r="F137" s="222">
        <v>1992</v>
      </c>
      <c r="G137" s="222">
        <v>2</v>
      </c>
      <c r="H137" s="222">
        <v>1</v>
      </c>
      <c r="I137" s="222">
        <v>30</v>
      </c>
      <c r="J137" s="222">
        <v>407.4</v>
      </c>
      <c r="K137" s="223">
        <v>370.2</v>
      </c>
      <c r="L137" s="222">
        <v>370.2</v>
      </c>
      <c r="M137" s="222">
        <v>2009</v>
      </c>
      <c r="N137" s="222" t="s">
        <v>480</v>
      </c>
      <c r="O137" s="222">
        <v>50</v>
      </c>
      <c r="P137" s="222">
        <v>2009</v>
      </c>
      <c r="Q137" s="222" t="s">
        <v>480</v>
      </c>
      <c r="R137" s="230">
        <v>300</v>
      </c>
      <c r="S137" s="222">
        <v>2009</v>
      </c>
      <c r="T137" s="222" t="s">
        <v>480</v>
      </c>
      <c r="U137" s="222" t="s">
        <v>66</v>
      </c>
      <c r="V137" s="222">
        <v>2009</v>
      </c>
      <c r="W137" s="222" t="s">
        <v>480</v>
      </c>
      <c r="X137" s="222">
        <v>90</v>
      </c>
      <c r="Y137" s="222">
        <v>2009</v>
      </c>
      <c r="Z137" s="222" t="s">
        <v>480</v>
      </c>
      <c r="AA137" s="222">
        <v>90</v>
      </c>
      <c r="AB137" s="221" t="s">
        <v>66</v>
      </c>
      <c r="AC137" s="221" t="s">
        <v>66</v>
      </c>
      <c r="AD137" s="221" t="s">
        <v>66</v>
      </c>
      <c r="AE137" s="221" t="s">
        <v>66</v>
      </c>
      <c r="AF137" s="222">
        <v>2009</v>
      </c>
      <c r="AG137" s="222" t="s">
        <v>134</v>
      </c>
      <c r="AH137" s="222" t="s">
        <v>39</v>
      </c>
      <c r="AI137" s="222">
        <v>300</v>
      </c>
      <c r="AJ137" s="222" t="s">
        <v>66</v>
      </c>
      <c r="AK137" s="222" t="s">
        <v>39</v>
      </c>
      <c r="AL137" s="222" t="s">
        <v>111</v>
      </c>
      <c r="AM137" s="222" t="s">
        <v>75</v>
      </c>
      <c r="AN137" s="222">
        <v>2009</v>
      </c>
      <c r="AO137" s="222" t="s">
        <v>111</v>
      </c>
      <c r="AP137" s="222" t="s">
        <v>489</v>
      </c>
      <c r="AQ137" s="222" t="s">
        <v>68</v>
      </c>
      <c r="AR137" s="222">
        <v>230</v>
      </c>
      <c r="AS137" s="222" t="s">
        <v>66</v>
      </c>
      <c r="AT137" s="222" t="s">
        <v>116</v>
      </c>
      <c r="AU137" s="222">
        <v>27</v>
      </c>
      <c r="AV137" s="232"/>
      <c r="AW137" s="232"/>
      <c r="AX137" s="232"/>
      <c r="AY137" s="232"/>
      <c r="AZ137" s="232"/>
      <c r="BA137" s="232"/>
      <c r="BB137" s="232"/>
      <c r="BC137" s="232"/>
      <c r="BD137" s="232"/>
      <c r="BE137" s="232"/>
      <c r="BF137" s="232"/>
      <c r="BG137" s="232"/>
      <c r="BH137" s="233"/>
      <c r="BI137" s="233"/>
      <c r="BJ137" s="233"/>
      <c r="BK137" s="233"/>
      <c r="BL137" s="233"/>
      <c r="BM137" s="233"/>
      <c r="BN137" s="233"/>
      <c r="BO137" s="225"/>
      <c r="BP137" s="225"/>
      <c r="BQ137" s="225"/>
      <c r="BR137" s="225"/>
      <c r="BS137" s="225"/>
      <c r="BT137" s="225"/>
      <c r="BU137" s="225"/>
      <c r="BV137" s="225"/>
      <c r="BW137" s="225"/>
      <c r="BX137" s="225"/>
      <c r="IG137" s="204"/>
      <c r="IH137" s="204"/>
      <c r="II137" s="204"/>
      <c r="IJ137" s="204"/>
      <c r="IK137" s="204"/>
      <c r="IL137" s="204"/>
      <c r="IM137" s="204"/>
      <c r="IN137" s="204"/>
      <c r="IO137" s="204"/>
      <c r="IP137" s="204"/>
      <c r="IQ137" s="204"/>
      <c r="IR137" s="204"/>
      <c r="IS137" s="204"/>
      <c r="IT137" s="204"/>
      <c r="IU137" s="204"/>
      <c r="IV137" s="204"/>
    </row>
    <row r="138" spans="1:256" s="226" customFormat="1" ht="18" customHeight="1" x14ac:dyDescent="0.25">
      <c r="A138" s="227">
        <f t="shared" si="5"/>
        <v>133</v>
      </c>
      <c r="B138" s="228" t="s">
        <v>649</v>
      </c>
      <c r="C138" s="221">
        <v>25</v>
      </c>
      <c r="D138" s="221">
        <v>25</v>
      </c>
      <c r="E138" s="229">
        <v>2012</v>
      </c>
      <c r="F138" s="222">
        <v>2012</v>
      </c>
      <c r="G138" s="222">
        <v>3</v>
      </c>
      <c r="H138" s="222">
        <v>2</v>
      </c>
      <c r="I138" s="222">
        <v>45</v>
      </c>
      <c r="J138" s="222">
        <v>1932.7</v>
      </c>
      <c r="K138" s="223">
        <v>1412.1</v>
      </c>
      <c r="L138" s="223">
        <v>1412.1</v>
      </c>
      <c r="M138" s="222" t="s">
        <v>66</v>
      </c>
      <c r="N138" s="222" t="s">
        <v>480</v>
      </c>
      <c r="O138" s="222">
        <v>50</v>
      </c>
      <c r="P138" s="222" t="s">
        <v>66</v>
      </c>
      <c r="Q138" s="222" t="s">
        <v>480</v>
      </c>
      <c r="R138" s="230">
        <f>U138*3</f>
        <v>270</v>
      </c>
      <c r="S138" s="222" t="s">
        <v>66</v>
      </c>
      <c r="T138" s="222" t="s">
        <v>480</v>
      </c>
      <c r="U138" s="222">
        <v>90</v>
      </c>
      <c r="V138" s="222" t="s">
        <v>66</v>
      </c>
      <c r="W138" s="222" t="s">
        <v>480</v>
      </c>
      <c r="X138" s="222">
        <v>90</v>
      </c>
      <c r="Y138" s="222" t="s">
        <v>66</v>
      </c>
      <c r="Z138" s="222" t="s">
        <v>480</v>
      </c>
      <c r="AA138" s="222">
        <v>90</v>
      </c>
      <c r="AB138" s="221" t="s">
        <v>66</v>
      </c>
      <c r="AC138" s="221" t="s">
        <v>66</v>
      </c>
      <c r="AD138" s="221" t="s">
        <v>66</v>
      </c>
      <c r="AE138" s="221" t="s">
        <v>66</v>
      </c>
      <c r="AF138" s="222" t="s">
        <v>66</v>
      </c>
      <c r="AG138" s="222" t="s">
        <v>481</v>
      </c>
      <c r="AH138" s="222" t="s">
        <v>39</v>
      </c>
      <c r="AI138" s="222">
        <v>656</v>
      </c>
      <c r="AJ138" s="222" t="s">
        <v>66</v>
      </c>
      <c r="AK138" s="222" t="s">
        <v>39</v>
      </c>
      <c r="AL138" s="222">
        <v>395</v>
      </c>
      <c r="AM138" s="222" t="s">
        <v>75</v>
      </c>
      <c r="AN138" s="222" t="s">
        <v>66</v>
      </c>
      <c r="AO138" s="222" t="s">
        <v>111</v>
      </c>
      <c r="AP138" s="222" t="s">
        <v>489</v>
      </c>
      <c r="AQ138" s="222" t="s">
        <v>68</v>
      </c>
      <c r="AR138" s="222">
        <v>540</v>
      </c>
      <c r="AS138" s="222" t="s">
        <v>66</v>
      </c>
      <c r="AT138" s="222" t="s">
        <v>116</v>
      </c>
      <c r="AU138" s="222">
        <v>59</v>
      </c>
      <c r="AV138" s="224"/>
      <c r="AW138" s="224"/>
      <c r="AX138" s="224"/>
      <c r="AY138" s="224"/>
      <c r="AZ138" s="224"/>
      <c r="BA138" s="224"/>
      <c r="BB138" s="224"/>
      <c r="BC138" s="224"/>
      <c r="BD138" s="224"/>
      <c r="BE138" s="224"/>
      <c r="BF138" s="224"/>
      <c r="BG138" s="224"/>
      <c r="BH138" s="225"/>
      <c r="BI138" s="225"/>
      <c r="BJ138" s="225"/>
      <c r="BK138" s="225"/>
      <c r="BL138" s="225"/>
      <c r="BM138" s="225"/>
      <c r="BN138" s="225"/>
      <c r="BO138" s="225"/>
      <c r="BP138" s="225"/>
      <c r="BQ138" s="225"/>
      <c r="BR138" s="225"/>
      <c r="BS138" s="225"/>
      <c r="BT138" s="225"/>
      <c r="BU138" s="225"/>
      <c r="BV138" s="225"/>
      <c r="BW138" s="225"/>
      <c r="BX138" s="225"/>
      <c r="IG138" s="204"/>
      <c r="IH138" s="204"/>
      <c r="II138" s="204"/>
      <c r="IJ138" s="204"/>
      <c r="IK138" s="204"/>
      <c r="IL138" s="204"/>
      <c r="IM138" s="204"/>
      <c r="IN138" s="204"/>
      <c r="IO138" s="204"/>
      <c r="IP138" s="204"/>
      <c r="IQ138" s="204"/>
      <c r="IR138" s="204"/>
      <c r="IS138" s="204"/>
      <c r="IT138" s="204"/>
      <c r="IU138" s="204"/>
      <c r="IV138" s="204"/>
    </row>
    <row r="139" spans="1:256" s="226" customFormat="1" ht="18" customHeight="1" x14ac:dyDescent="0.25">
      <c r="A139" s="227">
        <f t="shared" si="5"/>
        <v>134</v>
      </c>
      <c r="B139" s="228" t="s">
        <v>650</v>
      </c>
      <c r="C139" s="221">
        <v>50</v>
      </c>
      <c r="D139" s="221">
        <v>50</v>
      </c>
      <c r="E139" s="229">
        <v>2013</v>
      </c>
      <c r="F139" s="222">
        <v>2013</v>
      </c>
      <c r="G139" s="222">
        <v>3</v>
      </c>
      <c r="H139" s="222">
        <v>3</v>
      </c>
      <c r="I139" s="222">
        <v>76</v>
      </c>
      <c r="J139" s="222">
        <v>2336.1999999999998</v>
      </c>
      <c r="K139" s="223">
        <v>1528.6</v>
      </c>
      <c r="L139" s="222">
        <v>1528.6</v>
      </c>
      <c r="M139" s="222" t="s">
        <v>66</v>
      </c>
      <c r="N139" s="222" t="s">
        <v>480</v>
      </c>
      <c r="O139" s="222">
        <v>295</v>
      </c>
      <c r="P139" s="222" t="s">
        <v>66</v>
      </c>
      <c r="Q139" s="222" t="s">
        <v>480</v>
      </c>
      <c r="R139" s="222">
        <v>462</v>
      </c>
      <c r="S139" s="222" t="s">
        <v>66</v>
      </c>
      <c r="T139" s="222" t="s">
        <v>480</v>
      </c>
      <c r="U139" s="222">
        <v>296</v>
      </c>
      <c r="V139" s="222" t="s">
        <v>66</v>
      </c>
      <c r="W139" s="222" t="s">
        <v>480</v>
      </c>
      <c r="X139" s="222">
        <v>148</v>
      </c>
      <c r="Y139" s="222" t="s">
        <v>66</v>
      </c>
      <c r="Z139" s="222" t="s">
        <v>480</v>
      </c>
      <c r="AA139" s="222">
        <v>253</v>
      </c>
      <c r="AB139" s="222" t="s">
        <v>66</v>
      </c>
      <c r="AC139" s="222" t="s">
        <v>66</v>
      </c>
      <c r="AD139" s="222" t="s">
        <v>66</v>
      </c>
      <c r="AE139" s="221" t="s">
        <v>66</v>
      </c>
      <c r="AF139" s="222" t="s">
        <v>66</v>
      </c>
      <c r="AG139" s="222" t="s">
        <v>525</v>
      </c>
      <c r="AH139" s="222" t="s">
        <v>39</v>
      </c>
      <c r="AI139" s="222">
        <v>1195</v>
      </c>
      <c r="AJ139" s="222" t="s">
        <v>66</v>
      </c>
      <c r="AK139" s="222" t="s">
        <v>39</v>
      </c>
      <c r="AL139" s="222">
        <v>598.20000000000005</v>
      </c>
      <c r="AM139" s="222" t="s">
        <v>75</v>
      </c>
      <c r="AN139" s="222" t="s">
        <v>66</v>
      </c>
      <c r="AO139" s="222" t="s">
        <v>111</v>
      </c>
      <c r="AP139" s="222" t="s">
        <v>489</v>
      </c>
      <c r="AQ139" s="222" t="s">
        <v>68</v>
      </c>
      <c r="AR139" s="222">
        <v>1166.5999999999999</v>
      </c>
      <c r="AS139" s="222" t="s">
        <v>66</v>
      </c>
      <c r="AT139" s="221" t="s">
        <v>482</v>
      </c>
      <c r="AU139" s="222">
        <v>99</v>
      </c>
      <c r="AV139" s="224"/>
      <c r="AW139" s="224"/>
      <c r="AX139" s="224"/>
      <c r="AY139" s="224"/>
      <c r="AZ139" s="224"/>
      <c r="BA139" s="224"/>
      <c r="BB139" s="224"/>
      <c r="BC139" s="224"/>
      <c r="BD139" s="224"/>
      <c r="BE139" s="224"/>
      <c r="BF139" s="224"/>
      <c r="BG139" s="224"/>
      <c r="BH139" s="225"/>
      <c r="BI139" s="225"/>
      <c r="BJ139" s="225"/>
      <c r="BK139" s="225"/>
      <c r="BL139" s="225"/>
      <c r="BM139" s="225"/>
      <c r="BN139" s="225"/>
      <c r="BO139" s="225"/>
      <c r="BP139" s="225"/>
      <c r="BQ139" s="225"/>
      <c r="BR139" s="225"/>
      <c r="BS139" s="225"/>
      <c r="BT139" s="225"/>
      <c r="BU139" s="225"/>
      <c r="BV139" s="225"/>
      <c r="BW139" s="225"/>
      <c r="BX139" s="225"/>
      <c r="IG139" s="204"/>
      <c r="IH139" s="204"/>
      <c r="II139" s="204"/>
      <c r="IJ139" s="204"/>
      <c r="IK139" s="204"/>
      <c r="IL139" s="204"/>
      <c r="IM139" s="204"/>
      <c r="IN139" s="204"/>
      <c r="IO139" s="204"/>
      <c r="IP139" s="204"/>
      <c r="IQ139" s="204"/>
      <c r="IR139" s="204"/>
      <c r="IS139" s="204"/>
      <c r="IT139" s="204"/>
      <c r="IU139" s="204"/>
      <c r="IV139" s="204"/>
    </row>
    <row r="140" spans="1:256" s="226" customFormat="1" ht="18" customHeight="1" x14ac:dyDescent="0.25">
      <c r="A140" s="227">
        <f t="shared" si="5"/>
        <v>135</v>
      </c>
      <c r="B140" s="220" t="s">
        <v>651</v>
      </c>
      <c r="C140" s="221">
        <v>69</v>
      </c>
      <c r="D140" s="221">
        <v>69</v>
      </c>
      <c r="E140" s="222">
        <v>2014</v>
      </c>
      <c r="F140" s="222">
        <v>2014</v>
      </c>
      <c r="G140" s="222">
        <v>3</v>
      </c>
      <c r="H140" s="222">
        <v>4</v>
      </c>
      <c r="I140" s="222">
        <v>90</v>
      </c>
      <c r="J140" s="222">
        <v>2985.4</v>
      </c>
      <c r="K140" s="223">
        <v>1909.9</v>
      </c>
      <c r="L140" s="223">
        <v>1909.9</v>
      </c>
      <c r="M140" s="222" t="s">
        <v>66</v>
      </c>
      <c r="N140" s="222" t="s">
        <v>480</v>
      </c>
      <c r="O140" s="222">
        <v>726</v>
      </c>
      <c r="P140" s="222" t="s">
        <v>66</v>
      </c>
      <c r="Q140" s="222" t="s">
        <v>480</v>
      </c>
      <c r="R140" s="222">
        <v>812</v>
      </c>
      <c r="S140" s="222" t="s">
        <v>66</v>
      </c>
      <c r="T140" s="222" t="s">
        <v>480</v>
      </c>
      <c r="U140" s="222">
        <v>385</v>
      </c>
      <c r="V140" s="222" t="s">
        <v>66</v>
      </c>
      <c r="W140" s="222" t="s">
        <v>480</v>
      </c>
      <c r="X140" s="222">
        <v>230</v>
      </c>
      <c r="Y140" s="222" t="s">
        <v>66</v>
      </c>
      <c r="Z140" s="222" t="s">
        <v>480</v>
      </c>
      <c r="AA140" s="222">
        <v>342</v>
      </c>
      <c r="AB140" s="222" t="s">
        <v>66</v>
      </c>
      <c r="AC140" s="222" t="s">
        <v>66</v>
      </c>
      <c r="AD140" s="222" t="s">
        <v>66</v>
      </c>
      <c r="AE140" s="221" t="s">
        <v>66</v>
      </c>
      <c r="AF140" s="222" t="s">
        <v>66</v>
      </c>
      <c r="AG140" s="222" t="s">
        <v>481</v>
      </c>
      <c r="AH140" s="222" t="s">
        <v>39</v>
      </c>
      <c r="AI140" s="222">
        <v>1168.5999999999999</v>
      </c>
      <c r="AJ140" s="222" t="s">
        <v>66</v>
      </c>
      <c r="AK140" s="222" t="s">
        <v>39</v>
      </c>
      <c r="AL140" s="222">
        <v>901.3</v>
      </c>
      <c r="AM140" s="222" t="s">
        <v>75</v>
      </c>
      <c r="AN140" s="222" t="s">
        <v>66</v>
      </c>
      <c r="AO140" s="222" t="s">
        <v>497</v>
      </c>
      <c r="AP140" s="222" t="s">
        <v>652</v>
      </c>
      <c r="AQ140" s="222" t="s">
        <v>68</v>
      </c>
      <c r="AR140" s="222">
        <v>1566.3</v>
      </c>
      <c r="AS140" s="222" t="s">
        <v>66</v>
      </c>
      <c r="AT140" s="221" t="s">
        <v>482</v>
      </c>
      <c r="AU140" s="222">
        <v>139</v>
      </c>
      <c r="AV140" s="224"/>
      <c r="AW140" s="224"/>
      <c r="AX140" s="224"/>
      <c r="AY140" s="224"/>
      <c r="AZ140" s="224"/>
      <c r="BA140" s="224"/>
      <c r="BB140" s="224"/>
      <c r="BC140" s="224"/>
      <c r="BD140" s="224"/>
      <c r="BE140" s="224"/>
      <c r="BF140" s="224"/>
      <c r="BG140" s="224"/>
      <c r="BH140" s="225"/>
      <c r="BI140" s="225"/>
      <c r="BJ140" s="225"/>
      <c r="BK140" s="225"/>
      <c r="BL140" s="225"/>
      <c r="BM140" s="225"/>
      <c r="BN140" s="225"/>
      <c r="BO140" s="225"/>
      <c r="BP140" s="225"/>
      <c r="BQ140" s="225"/>
      <c r="BR140" s="225"/>
      <c r="BS140" s="225"/>
      <c r="BT140" s="225"/>
      <c r="BU140" s="225"/>
      <c r="BV140" s="225"/>
      <c r="BW140" s="225"/>
      <c r="BX140" s="225"/>
      <c r="IG140" s="204"/>
      <c r="IH140" s="204"/>
      <c r="II140" s="204"/>
      <c r="IJ140" s="204"/>
      <c r="IK140" s="204"/>
      <c r="IL140" s="204"/>
      <c r="IM140" s="204"/>
      <c r="IN140" s="204"/>
      <c r="IO140" s="204"/>
      <c r="IP140" s="204"/>
      <c r="IQ140" s="204"/>
      <c r="IR140" s="204"/>
      <c r="IS140" s="204"/>
      <c r="IT140" s="204"/>
      <c r="IU140" s="204"/>
      <c r="IV140" s="204"/>
    </row>
    <row r="141" spans="1:256" s="226" customFormat="1" ht="18" customHeight="1" x14ac:dyDescent="0.25">
      <c r="A141" s="227">
        <f t="shared" si="5"/>
        <v>136</v>
      </c>
      <c r="B141" s="228" t="s">
        <v>653</v>
      </c>
      <c r="C141" s="221">
        <v>24</v>
      </c>
      <c r="D141" s="221">
        <v>24</v>
      </c>
      <c r="E141" s="229">
        <v>1997</v>
      </c>
      <c r="F141" s="222">
        <v>1997</v>
      </c>
      <c r="G141" s="222">
        <v>3</v>
      </c>
      <c r="H141" s="222">
        <v>3</v>
      </c>
      <c r="I141" s="222">
        <v>53</v>
      </c>
      <c r="J141" s="222">
        <v>1922.7</v>
      </c>
      <c r="K141" s="223">
        <v>1336.1</v>
      </c>
      <c r="L141" s="222">
        <v>1336.1</v>
      </c>
      <c r="M141" s="222"/>
      <c r="N141" s="222" t="s">
        <v>480</v>
      </c>
      <c r="O141" s="222">
        <v>80</v>
      </c>
      <c r="P141" s="222" t="s">
        <v>66</v>
      </c>
      <c r="Q141" s="222" t="s">
        <v>480</v>
      </c>
      <c r="R141" s="230">
        <v>350</v>
      </c>
      <c r="S141" s="222" t="s">
        <v>66</v>
      </c>
      <c r="T141" s="222" t="s">
        <v>480</v>
      </c>
      <c r="U141" s="222"/>
      <c r="V141" s="222" t="s">
        <v>66</v>
      </c>
      <c r="W141" s="222" t="s">
        <v>480</v>
      </c>
      <c r="X141" s="222">
        <v>150</v>
      </c>
      <c r="Y141" s="222" t="s">
        <v>66</v>
      </c>
      <c r="Z141" s="222" t="s">
        <v>480</v>
      </c>
      <c r="AA141" s="222">
        <v>150</v>
      </c>
      <c r="AB141" s="221" t="s">
        <v>66</v>
      </c>
      <c r="AC141" s="221" t="s">
        <v>66</v>
      </c>
      <c r="AD141" s="221" t="s">
        <v>66</v>
      </c>
      <c r="AE141" s="221" t="s">
        <v>66</v>
      </c>
      <c r="AF141" s="222" t="s">
        <v>66</v>
      </c>
      <c r="AG141" s="222" t="s">
        <v>134</v>
      </c>
      <c r="AH141" s="222" t="s">
        <v>39</v>
      </c>
      <c r="AI141" s="222">
        <v>854</v>
      </c>
      <c r="AJ141" s="222" t="s">
        <v>66</v>
      </c>
      <c r="AK141" s="222" t="s">
        <v>39</v>
      </c>
      <c r="AL141" s="222">
        <v>481</v>
      </c>
      <c r="AM141" s="222" t="s">
        <v>75</v>
      </c>
      <c r="AN141" s="222">
        <v>2011</v>
      </c>
      <c r="AO141" s="222" t="s">
        <v>497</v>
      </c>
      <c r="AP141" s="222" t="s">
        <v>339</v>
      </c>
      <c r="AQ141" s="222" t="s">
        <v>68</v>
      </c>
      <c r="AR141" s="222">
        <v>770</v>
      </c>
      <c r="AS141" s="222" t="s">
        <v>66</v>
      </c>
      <c r="AT141" s="222" t="s">
        <v>116</v>
      </c>
      <c r="AU141" s="222">
        <v>76</v>
      </c>
      <c r="AV141" s="232"/>
      <c r="AW141" s="232"/>
      <c r="AX141" s="232"/>
      <c r="AY141" s="232"/>
      <c r="AZ141" s="232"/>
      <c r="BA141" s="232"/>
      <c r="BB141" s="232"/>
      <c r="BC141" s="232"/>
      <c r="BD141" s="232"/>
      <c r="BE141" s="232"/>
      <c r="BF141" s="232"/>
      <c r="BG141" s="232"/>
      <c r="BH141" s="233"/>
      <c r="BI141" s="233"/>
      <c r="BJ141" s="233"/>
      <c r="BK141" s="233"/>
      <c r="BL141" s="233"/>
      <c r="BM141" s="233"/>
      <c r="BN141" s="233"/>
      <c r="BO141" s="225"/>
      <c r="BP141" s="225"/>
      <c r="BQ141" s="225"/>
      <c r="BR141" s="225"/>
      <c r="BS141" s="225"/>
      <c r="BT141" s="225"/>
      <c r="BU141" s="225"/>
      <c r="BV141" s="225"/>
      <c r="BW141" s="225"/>
      <c r="BX141" s="225"/>
      <c r="IG141" s="204"/>
      <c r="IH141" s="204"/>
      <c r="II141" s="204"/>
      <c r="IJ141" s="204"/>
      <c r="IK141" s="204"/>
      <c r="IL141" s="204"/>
      <c r="IM141" s="204"/>
      <c r="IN141" s="204"/>
      <c r="IO141" s="204"/>
      <c r="IP141" s="204"/>
      <c r="IQ141" s="204"/>
      <c r="IR141" s="204"/>
      <c r="IS141" s="204"/>
      <c r="IT141" s="204"/>
      <c r="IU141" s="204"/>
      <c r="IV141" s="204"/>
    </row>
    <row r="142" spans="1:256" s="226" customFormat="1" ht="18" customHeight="1" x14ac:dyDescent="0.25">
      <c r="A142" s="227">
        <f t="shared" si="5"/>
        <v>137</v>
      </c>
      <c r="B142" s="228" t="s">
        <v>654</v>
      </c>
      <c r="C142" s="221">
        <v>51</v>
      </c>
      <c r="D142" s="221">
        <v>49</v>
      </c>
      <c r="E142" s="229">
        <v>2012</v>
      </c>
      <c r="F142" s="222">
        <v>2012</v>
      </c>
      <c r="G142" s="222">
        <v>5</v>
      </c>
      <c r="H142" s="222">
        <v>3</v>
      </c>
      <c r="I142" s="222">
        <v>51</v>
      </c>
      <c r="J142" s="222">
        <v>3654.8</v>
      </c>
      <c r="K142" s="223">
        <v>2861.1</v>
      </c>
      <c r="L142" s="222">
        <v>2372.4</v>
      </c>
      <c r="M142" s="222"/>
      <c r="N142" s="222" t="s">
        <v>480</v>
      </c>
      <c r="O142" s="222">
        <v>190</v>
      </c>
      <c r="P142" s="222" t="s">
        <v>66</v>
      </c>
      <c r="Q142" s="222" t="s">
        <v>480</v>
      </c>
      <c r="R142" s="230">
        <f t="shared" ref="R142:R147" si="6">U142*3</f>
        <v>1035</v>
      </c>
      <c r="S142" s="222" t="s">
        <v>66</v>
      </c>
      <c r="T142" s="222" t="s">
        <v>480</v>
      </c>
      <c r="U142" s="222">
        <v>345</v>
      </c>
      <c r="V142" s="222" t="s">
        <v>66</v>
      </c>
      <c r="W142" s="222" t="s">
        <v>480</v>
      </c>
      <c r="X142" s="222">
        <v>250</v>
      </c>
      <c r="Y142" s="222" t="s">
        <v>66</v>
      </c>
      <c r="Z142" s="222" t="s">
        <v>480</v>
      </c>
      <c r="AA142" s="222">
        <v>250</v>
      </c>
      <c r="AB142" s="221" t="s">
        <v>66</v>
      </c>
      <c r="AC142" s="221" t="s">
        <v>66</v>
      </c>
      <c r="AD142" s="221" t="s">
        <v>66</v>
      </c>
      <c r="AE142" s="221" t="s">
        <v>66</v>
      </c>
      <c r="AF142" s="222" t="s">
        <v>66</v>
      </c>
      <c r="AG142" s="222" t="s">
        <v>481</v>
      </c>
      <c r="AH142" s="222" t="s">
        <v>39</v>
      </c>
      <c r="AI142" s="222">
        <v>608.5</v>
      </c>
      <c r="AJ142" s="222" t="s">
        <v>66</v>
      </c>
      <c r="AK142" s="222" t="s">
        <v>39</v>
      </c>
      <c r="AL142" s="222">
        <v>545.70000000000005</v>
      </c>
      <c r="AM142" s="222" t="s">
        <v>75</v>
      </c>
      <c r="AN142" s="222" t="s">
        <v>66</v>
      </c>
      <c r="AO142" s="222" t="s">
        <v>111</v>
      </c>
      <c r="AP142" s="222" t="s">
        <v>489</v>
      </c>
      <c r="AQ142" s="222" t="s">
        <v>68</v>
      </c>
      <c r="AR142" s="222">
        <v>1620</v>
      </c>
      <c r="AS142" s="222" t="s">
        <v>66</v>
      </c>
      <c r="AT142" s="222" t="s">
        <v>116</v>
      </c>
      <c r="AU142" s="222">
        <v>60</v>
      </c>
      <c r="AV142" s="224"/>
      <c r="AW142" s="224"/>
      <c r="AX142" s="224"/>
      <c r="AY142" s="224"/>
      <c r="AZ142" s="224"/>
      <c r="BA142" s="224"/>
      <c r="BB142" s="224"/>
      <c r="BC142" s="224"/>
      <c r="BD142" s="224"/>
      <c r="BE142" s="224"/>
      <c r="BF142" s="224"/>
      <c r="BG142" s="224"/>
      <c r="BH142" s="225"/>
      <c r="BI142" s="225"/>
      <c r="BJ142" s="225"/>
      <c r="BK142" s="225"/>
      <c r="BL142" s="225"/>
      <c r="BM142" s="225"/>
      <c r="BN142" s="225"/>
      <c r="BO142" s="225"/>
      <c r="BP142" s="225"/>
      <c r="BQ142" s="225"/>
      <c r="BR142" s="225"/>
      <c r="BS142" s="225"/>
      <c r="BT142" s="225"/>
      <c r="BU142" s="225"/>
      <c r="BV142" s="225"/>
      <c r="BW142" s="225"/>
      <c r="BX142" s="225"/>
      <c r="IG142" s="204"/>
      <c r="IH142" s="204"/>
      <c r="II142" s="204"/>
      <c r="IJ142" s="204"/>
      <c r="IK142" s="204"/>
      <c r="IL142" s="204"/>
      <c r="IM142" s="204"/>
      <c r="IN142" s="204"/>
      <c r="IO142" s="204"/>
      <c r="IP142" s="204"/>
      <c r="IQ142" s="204"/>
      <c r="IR142" s="204"/>
      <c r="IS142" s="204"/>
      <c r="IT142" s="204"/>
      <c r="IU142" s="204"/>
      <c r="IV142" s="204"/>
    </row>
    <row r="143" spans="1:256" s="226" customFormat="1" ht="18" customHeight="1" x14ac:dyDescent="0.25">
      <c r="A143" s="227">
        <f t="shared" si="5"/>
        <v>138</v>
      </c>
      <c r="B143" s="228" t="s">
        <v>655</v>
      </c>
      <c r="C143" s="221">
        <v>60</v>
      </c>
      <c r="D143" s="221">
        <v>59</v>
      </c>
      <c r="E143" s="229">
        <v>1991</v>
      </c>
      <c r="F143" s="222">
        <v>1992</v>
      </c>
      <c r="G143" s="222">
        <v>5</v>
      </c>
      <c r="H143" s="222">
        <v>4</v>
      </c>
      <c r="I143" s="222">
        <v>107</v>
      </c>
      <c r="J143" s="222">
        <v>4036</v>
      </c>
      <c r="K143" s="223">
        <v>3094.8</v>
      </c>
      <c r="L143" s="222">
        <v>3031.8</v>
      </c>
      <c r="M143" s="222"/>
      <c r="N143" s="222" t="s">
        <v>480</v>
      </c>
      <c r="O143" s="222">
        <v>250</v>
      </c>
      <c r="P143" s="222" t="s">
        <v>66</v>
      </c>
      <c r="Q143" s="222" t="s">
        <v>480</v>
      </c>
      <c r="R143" s="230">
        <f t="shared" si="6"/>
        <v>1260</v>
      </c>
      <c r="S143" s="222" t="s">
        <v>66</v>
      </c>
      <c r="T143" s="222" t="s">
        <v>480</v>
      </c>
      <c r="U143" s="222">
        <v>420</v>
      </c>
      <c r="V143" s="222" t="s">
        <v>66</v>
      </c>
      <c r="W143" s="222" t="s">
        <v>480</v>
      </c>
      <c r="X143" s="222">
        <v>300</v>
      </c>
      <c r="Y143" s="222" t="s">
        <v>66</v>
      </c>
      <c r="Z143" s="222" t="s">
        <v>480</v>
      </c>
      <c r="AA143" s="222">
        <v>300</v>
      </c>
      <c r="AB143" s="221" t="s">
        <v>66</v>
      </c>
      <c r="AC143" s="221" t="s">
        <v>66</v>
      </c>
      <c r="AD143" s="221" t="s">
        <v>66</v>
      </c>
      <c r="AE143" s="221" t="s">
        <v>66</v>
      </c>
      <c r="AF143" s="222" t="s">
        <v>66</v>
      </c>
      <c r="AG143" s="222" t="s">
        <v>484</v>
      </c>
      <c r="AH143" s="222" t="s">
        <v>39</v>
      </c>
      <c r="AI143" s="222">
        <v>900</v>
      </c>
      <c r="AJ143" s="222" t="s">
        <v>66</v>
      </c>
      <c r="AK143" s="222" t="s">
        <v>39</v>
      </c>
      <c r="AL143" s="222">
        <v>648.79999999999995</v>
      </c>
      <c r="AM143" s="222" t="s">
        <v>75</v>
      </c>
      <c r="AN143" s="222" t="s">
        <v>66</v>
      </c>
      <c r="AO143" s="222" t="s">
        <v>485</v>
      </c>
      <c r="AP143" s="222" t="s">
        <v>530</v>
      </c>
      <c r="AQ143" s="222" t="s">
        <v>68</v>
      </c>
      <c r="AR143" s="222">
        <v>1818</v>
      </c>
      <c r="AS143" s="222" t="s">
        <v>66</v>
      </c>
      <c r="AT143" s="222" t="s">
        <v>116</v>
      </c>
      <c r="AU143" s="222">
        <v>81</v>
      </c>
      <c r="AV143" s="224"/>
      <c r="AW143" s="224"/>
      <c r="AX143" s="224"/>
      <c r="AY143" s="224"/>
      <c r="AZ143" s="224"/>
      <c r="BA143" s="224"/>
      <c r="BB143" s="224"/>
      <c r="BC143" s="224"/>
      <c r="BD143" s="224"/>
      <c r="BE143" s="224"/>
      <c r="BF143" s="224"/>
      <c r="BG143" s="224"/>
      <c r="BH143" s="225"/>
      <c r="BI143" s="225"/>
      <c r="BJ143" s="225"/>
      <c r="BK143" s="225"/>
      <c r="BL143" s="225"/>
      <c r="BM143" s="225"/>
      <c r="BN143" s="225"/>
      <c r="BO143" s="225"/>
      <c r="BP143" s="225"/>
      <c r="BQ143" s="225"/>
      <c r="BR143" s="225"/>
      <c r="BS143" s="225"/>
      <c r="BT143" s="225"/>
      <c r="BU143" s="225"/>
      <c r="BV143" s="225"/>
      <c r="BW143" s="225"/>
      <c r="BX143" s="225"/>
      <c r="IG143" s="204"/>
      <c r="IH143" s="204"/>
      <c r="II143" s="204"/>
      <c r="IJ143" s="204"/>
      <c r="IK143" s="204"/>
      <c r="IL143" s="204"/>
      <c r="IM143" s="204"/>
      <c r="IN143" s="204"/>
      <c r="IO143" s="204"/>
      <c r="IP143" s="204"/>
      <c r="IQ143" s="204"/>
      <c r="IR143" s="204"/>
      <c r="IS143" s="204"/>
      <c r="IT143" s="204"/>
      <c r="IU143" s="204"/>
      <c r="IV143" s="204"/>
    </row>
    <row r="144" spans="1:256" s="226" customFormat="1" ht="18" customHeight="1" x14ac:dyDescent="0.25">
      <c r="A144" s="227">
        <f t="shared" si="5"/>
        <v>139</v>
      </c>
      <c r="B144" s="228" t="s">
        <v>656</v>
      </c>
      <c r="C144" s="221">
        <v>68</v>
      </c>
      <c r="D144" s="221">
        <v>65</v>
      </c>
      <c r="E144" s="229">
        <v>1993</v>
      </c>
      <c r="F144" s="222">
        <v>2002</v>
      </c>
      <c r="G144" s="222">
        <v>5</v>
      </c>
      <c r="H144" s="222">
        <v>6</v>
      </c>
      <c r="I144" s="222">
        <v>146</v>
      </c>
      <c r="J144" s="222">
        <v>4695.5</v>
      </c>
      <c r="K144" s="223">
        <v>3519.8</v>
      </c>
      <c r="L144" s="222">
        <v>3181.8</v>
      </c>
      <c r="M144" s="222"/>
      <c r="N144" s="222" t="s">
        <v>480</v>
      </c>
      <c r="O144" s="222">
        <v>250</v>
      </c>
      <c r="P144" s="222" t="s">
        <v>66</v>
      </c>
      <c r="Q144" s="222" t="s">
        <v>480</v>
      </c>
      <c r="R144" s="230">
        <f t="shared" si="6"/>
        <v>1920</v>
      </c>
      <c r="S144" s="222" t="s">
        <v>66</v>
      </c>
      <c r="T144" s="222" t="s">
        <v>480</v>
      </c>
      <c r="U144" s="222">
        <v>640</v>
      </c>
      <c r="V144" s="222" t="s">
        <v>66</v>
      </c>
      <c r="W144" s="222" t="s">
        <v>480</v>
      </c>
      <c r="X144" s="222">
        <v>420</v>
      </c>
      <c r="Y144" s="222" t="s">
        <v>66</v>
      </c>
      <c r="Z144" s="222" t="s">
        <v>480</v>
      </c>
      <c r="AA144" s="222">
        <v>420</v>
      </c>
      <c r="AB144" s="221" t="s">
        <v>66</v>
      </c>
      <c r="AC144" s="221" t="s">
        <v>480</v>
      </c>
      <c r="AD144" s="221">
        <v>255</v>
      </c>
      <c r="AE144" s="221" t="s">
        <v>66</v>
      </c>
      <c r="AF144" s="222" t="s">
        <v>66</v>
      </c>
      <c r="AG144" s="222" t="s">
        <v>134</v>
      </c>
      <c r="AH144" s="222" t="s">
        <v>39</v>
      </c>
      <c r="AI144" s="222">
        <v>1400</v>
      </c>
      <c r="AJ144" s="222" t="s">
        <v>66</v>
      </c>
      <c r="AK144" s="222" t="s">
        <v>39</v>
      </c>
      <c r="AL144" s="222">
        <v>649.6</v>
      </c>
      <c r="AM144" s="222" t="s">
        <v>75</v>
      </c>
      <c r="AN144" s="222" t="s">
        <v>66</v>
      </c>
      <c r="AO144" s="222" t="s">
        <v>111</v>
      </c>
      <c r="AP144" s="222" t="s">
        <v>339</v>
      </c>
      <c r="AQ144" s="222" t="s">
        <v>68</v>
      </c>
      <c r="AR144" s="222">
        <v>2079</v>
      </c>
      <c r="AS144" s="222" t="s">
        <v>66</v>
      </c>
      <c r="AT144" s="222" t="s">
        <v>116</v>
      </c>
      <c r="AU144" s="222">
        <v>132</v>
      </c>
      <c r="AV144" s="224"/>
      <c r="AW144" s="224"/>
      <c r="AX144" s="224"/>
      <c r="AY144" s="224"/>
      <c r="AZ144" s="224"/>
      <c r="BA144" s="224"/>
      <c r="BB144" s="224"/>
      <c r="BC144" s="224"/>
      <c r="BD144" s="224"/>
      <c r="BE144" s="224"/>
      <c r="BF144" s="224"/>
      <c r="BG144" s="224"/>
      <c r="BH144" s="225"/>
      <c r="BI144" s="225"/>
      <c r="BJ144" s="225"/>
      <c r="BK144" s="225"/>
      <c r="BL144" s="225"/>
      <c r="BM144" s="225"/>
      <c r="BN144" s="225"/>
      <c r="BO144" s="225"/>
      <c r="BP144" s="225"/>
      <c r="BQ144" s="225"/>
      <c r="BR144" s="225"/>
      <c r="BS144" s="225"/>
      <c r="BT144" s="225"/>
      <c r="BU144" s="225"/>
      <c r="BV144" s="225"/>
      <c r="BW144" s="225"/>
      <c r="BX144" s="225"/>
      <c r="IG144" s="204"/>
      <c r="IH144" s="204"/>
      <c r="II144" s="204"/>
      <c r="IJ144" s="204"/>
      <c r="IK144" s="204"/>
      <c r="IL144" s="204"/>
      <c r="IM144" s="204"/>
      <c r="IN144" s="204"/>
      <c r="IO144" s="204"/>
      <c r="IP144" s="204"/>
      <c r="IQ144" s="204"/>
      <c r="IR144" s="204"/>
      <c r="IS144" s="204"/>
      <c r="IT144" s="204"/>
      <c r="IU144" s="204"/>
      <c r="IV144" s="204"/>
    </row>
    <row r="145" spans="1:256" s="226" customFormat="1" ht="18" customHeight="1" x14ac:dyDescent="0.25">
      <c r="A145" s="227">
        <f t="shared" si="5"/>
        <v>140</v>
      </c>
      <c r="B145" s="228" t="s">
        <v>657</v>
      </c>
      <c r="C145" s="221">
        <v>17</v>
      </c>
      <c r="D145" s="221">
        <v>16</v>
      </c>
      <c r="E145" s="229">
        <v>1996</v>
      </c>
      <c r="F145" s="222">
        <v>1996</v>
      </c>
      <c r="G145" s="222">
        <v>5</v>
      </c>
      <c r="H145" s="222">
        <v>2</v>
      </c>
      <c r="I145" s="222">
        <v>44</v>
      </c>
      <c r="J145" s="222">
        <v>1791.9</v>
      </c>
      <c r="K145" s="223">
        <v>1379.7</v>
      </c>
      <c r="L145" s="234">
        <v>918</v>
      </c>
      <c r="M145" s="222"/>
      <c r="N145" s="222" t="s">
        <v>480</v>
      </c>
      <c r="O145" s="222">
        <v>160</v>
      </c>
      <c r="P145" s="222" t="s">
        <v>66</v>
      </c>
      <c r="Q145" s="222" t="s">
        <v>480</v>
      </c>
      <c r="R145" s="230">
        <f t="shared" si="6"/>
        <v>1035</v>
      </c>
      <c r="S145" s="222" t="s">
        <v>66</v>
      </c>
      <c r="T145" s="222" t="s">
        <v>480</v>
      </c>
      <c r="U145" s="222">
        <v>345</v>
      </c>
      <c r="V145" s="222" t="s">
        <v>66</v>
      </c>
      <c r="W145" s="222" t="s">
        <v>480</v>
      </c>
      <c r="X145" s="222">
        <v>250</v>
      </c>
      <c r="Y145" s="222" t="s">
        <v>66</v>
      </c>
      <c r="Z145" s="222" t="s">
        <v>480</v>
      </c>
      <c r="AA145" s="222">
        <v>250</v>
      </c>
      <c r="AB145" s="221" t="s">
        <v>66</v>
      </c>
      <c r="AC145" s="221" t="s">
        <v>66</v>
      </c>
      <c r="AD145" s="221" t="s">
        <v>66</v>
      </c>
      <c r="AE145" s="221" t="s">
        <v>66</v>
      </c>
      <c r="AF145" s="222">
        <v>2017</v>
      </c>
      <c r="AG145" s="222" t="s">
        <v>481</v>
      </c>
      <c r="AH145" s="222" t="s">
        <v>39</v>
      </c>
      <c r="AI145" s="222">
        <v>490</v>
      </c>
      <c r="AJ145" s="222" t="s">
        <v>66</v>
      </c>
      <c r="AK145" s="222" t="s">
        <v>39</v>
      </c>
      <c r="AL145" s="222">
        <v>320</v>
      </c>
      <c r="AM145" s="222" t="s">
        <v>75</v>
      </c>
      <c r="AN145" s="222" t="s">
        <v>66</v>
      </c>
      <c r="AO145" s="222" t="s">
        <v>111</v>
      </c>
      <c r="AP145" s="222" t="s">
        <v>42</v>
      </c>
      <c r="AQ145" s="222" t="s">
        <v>68</v>
      </c>
      <c r="AR145" s="222">
        <v>990</v>
      </c>
      <c r="AS145" s="222" t="s">
        <v>66</v>
      </c>
      <c r="AT145" s="222" t="s">
        <v>116</v>
      </c>
      <c r="AU145" s="222">
        <v>44</v>
      </c>
      <c r="AV145" s="224"/>
      <c r="AW145" s="224"/>
      <c r="AX145" s="224"/>
      <c r="AY145" s="224"/>
      <c r="AZ145" s="224"/>
      <c r="BA145" s="224"/>
      <c r="BB145" s="224"/>
      <c r="BC145" s="224"/>
      <c r="BD145" s="224"/>
      <c r="BE145" s="224"/>
      <c r="BF145" s="224"/>
      <c r="BG145" s="224"/>
      <c r="BH145" s="225"/>
      <c r="BI145" s="225"/>
      <c r="BJ145" s="225"/>
      <c r="BK145" s="225"/>
      <c r="BL145" s="225"/>
      <c r="BM145" s="225"/>
      <c r="BN145" s="225"/>
      <c r="BO145" s="225"/>
      <c r="BP145" s="225"/>
      <c r="BQ145" s="225"/>
      <c r="BR145" s="225"/>
      <c r="BS145" s="225"/>
      <c r="BT145" s="225"/>
      <c r="BU145" s="225"/>
      <c r="BV145" s="225"/>
      <c r="BW145" s="225"/>
      <c r="BX145" s="225"/>
      <c r="IG145" s="204"/>
      <c r="IH145" s="204"/>
      <c r="II145" s="204"/>
      <c r="IJ145" s="204"/>
      <c r="IK145" s="204"/>
      <c r="IL145" s="204"/>
      <c r="IM145" s="204"/>
      <c r="IN145" s="204"/>
      <c r="IO145" s="204"/>
      <c r="IP145" s="204"/>
      <c r="IQ145" s="204"/>
      <c r="IR145" s="204"/>
      <c r="IS145" s="204"/>
      <c r="IT145" s="204"/>
      <c r="IU145" s="204"/>
      <c r="IV145" s="204"/>
    </row>
    <row r="146" spans="1:256" s="226" customFormat="1" ht="18" customHeight="1" x14ac:dyDescent="0.25">
      <c r="A146" s="227">
        <f t="shared" si="5"/>
        <v>141</v>
      </c>
      <c r="B146" s="228" t="s">
        <v>658</v>
      </c>
      <c r="C146" s="221">
        <v>33</v>
      </c>
      <c r="D146" s="221">
        <v>32</v>
      </c>
      <c r="E146" s="229">
        <v>1993</v>
      </c>
      <c r="F146" s="222">
        <v>1993</v>
      </c>
      <c r="G146" s="222">
        <v>5</v>
      </c>
      <c r="H146" s="222">
        <v>4</v>
      </c>
      <c r="I146" s="222">
        <v>76</v>
      </c>
      <c r="J146" s="222">
        <v>3303.6</v>
      </c>
      <c r="K146" s="223">
        <v>2606.1999999999998</v>
      </c>
      <c r="L146" s="222">
        <v>1827</v>
      </c>
      <c r="M146" s="222"/>
      <c r="N146" s="222" t="s">
        <v>480</v>
      </c>
      <c r="O146" s="222">
        <v>180</v>
      </c>
      <c r="P146" s="222" t="s">
        <v>66</v>
      </c>
      <c r="Q146" s="222" t="s">
        <v>480</v>
      </c>
      <c r="R146" s="230">
        <f t="shared" si="6"/>
        <v>1035</v>
      </c>
      <c r="S146" s="222" t="s">
        <v>66</v>
      </c>
      <c r="T146" s="222" t="s">
        <v>480</v>
      </c>
      <c r="U146" s="222">
        <v>345</v>
      </c>
      <c r="V146" s="222" t="s">
        <v>66</v>
      </c>
      <c r="W146" s="222" t="s">
        <v>480</v>
      </c>
      <c r="X146" s="222">
        <v>250</v>
      </c>
      <c r="Y146" s="222" t="s">
        <v>66</v>
      </c>
      <c r="Z146" s="222" t="s">
        <v>480</v>
      </c>
      <c r="AA146" s="222">
        <v>250</v>
      </c>
      <c r="AB146" s="221" t="s">
        <v>66</v>
      </c>
      <c r="AC146" s="221" t="s">
        <v>66</v>
      </c>
      <c r="AD146" s="221" t="s">
        <v>66</v>
      </c>
      <c r="AE146" s="221" t="s">
        <v>66</v>
      </c>
      <c r="AF146" s="222" t="s">
        <v>66</v>
      </c>
      <c r="AG146" s="222" t="s">
        <v>659</v>
      </c>
      <c r="AH146" s="222" t="s">
        <v>39</v>
      </c>
      <c r="AI146" s="222">
        <v>980</v>
      </c>
      <c r="AJ146" s="222" t="s">
        <v>66</v>
      </c>
      <c r="AK146" s="222" t="s">
        <v>39</v>
      </c>
      <c r="AL146" s="222">
        <v>660</v>
      </c>
      <c r="AM146" s="222" t="s">
        <v>75</v>
      </c>
      <c r="AN146" s="222" t="s">
        <v>66</v>
      </c>
      <c r="AO146" s="222" t="s">
        <v>111</v>
      </c>
      <c r="AP146" s="222" t="s">
        <v>42</v>
      </c>
      <c r="AQ146" s="222" t="s">
        <v>68</v>
      </c>
      <c r="AR146" s="222">
        <v>1818</v>
      </c>
      <c r="AS146" s="222" t="s">
        <v>66</v>
      </c>
      <c r="AT146" s="222" t="s">
        <v>116</v>
      </c>
      <c r="AU146" s="222">
        <v>88</v>
      </c>
      <c r="AV146" s="224"/>
      <c r="AW146" s="224"/>
      <c r="AX146" s="224"/>
      <c r="AY146" s="224"/>
      <c r="AZ146" s="224"/>
      <c r="BA146" s="224"/>
      <c r="BB146" s="224"/>
      <c r="BC146" s="224"/>
      <c r="BD146" s="224"/>
      <c r="BE146" s="224"/>
      <c r="BF146" s="224"/>
      <c r="BG146" s="224"/>
      <c r="BH146" s="225"/>
      <c r="BI146" s="225"/>
      <c r="BJ146" s="225"/>
      <c r="BK146" s="225"/>
      <c r="BL146" s="225"/>
      <c r="BM146" s="225"/>
      <c r="BN146" s="225"/>
      <c r="BO146" s="225"/>
      <c r="BP146" s="225"/>
      <c r="BQ146" s="225"/>
      <c r="BR146" s="225"/>
      <c r="BS146" s="225"/>
      <c r="BT146" s="225"/>
      <c r="BU146" s="225"/>
      <c r="BV146" s="225"/>
      <c r="BW146" s="225"/>
      <c r="BX146" s="225"/>
      <c r="IG146" s="204"/>
      <c r="IH146" s="204"/>
      <c r="II146" s="204"/>
      <c r="IJ146" s="204"/>
      <c r="IK146" s="204"/>
      <c r="IL146" s="204"/>
      <c r="IM146" s="204"/>
      <c r="IN146" s="204"/>
      <c r="IO146" s="204"/>
      <c r="IP146" s="204"/>
      <c r="IQ146" s="204"/>
      <c r="IR146" s="204"/>
      <c r="IS146" s="204"/>
      <c r="IT146" s="204"/>
      <c r="IU146" s="204"/>
      <c r="IV146" s="204"/>
    </row>
    <row r="147" spans="1:256" s="226" customFormat="1" ht="18" customHeight="1" x14ac:dyDescent="0.25">
      <c r="A147" s="227">
        <f t="shared" si="5"/>
        <v>142</v>
      </c>
      <c r="B147" s="228" t="s">
        <v>660</v>
      </c>
      <c r="C147" s="221">
        <v>120</v>
      </c>
      <c r="D147" s="221">
        <v>119</v>
      </c>
      <c r="E147" s="229">
        <v>1975</v>
      </c>
      <c r="F147" s="222">
        <v>1992</v>
      </c>
      <c r="G147" s="222">
        <v>6</v>
      </c>
      <c r="H147" s="222">
        <v>8</v>
      </c>
      <c r="I147" s="222">
        <v>230</v>
      </c>
      <c r="J147" s="222">
        <v>7295.8</v>
      </c>
      <c r="K147" s="223">
        <v>6063.7</v>
      </c>
      <c r="L147" s="234">
        <v>5427</v>
      </c>
      <c r="M147" s="222"/>
      <c r="N147" s="222" t="s">
        <v>480</v>
      </c>
      <c r="O147" s="222">
        <v>460</v>
      </c>
      <c r="P147" s="222" t="s">
        <v>66</v>
      </c>
      <c r="Q147" s="222" t="s">
        <v>480</v>
      </c>
      <c r="R147" s="230">
        <f t="shared" si="6"/>
        <v>3492</v>
      </c>
      <c r="S147" s="222" t="s">
        <v>66</v>
      </c>
      <c r="T147" s="222" t="s">
        <v>480</v>
      </c>
      <c r="U147" s="222">
        <v>1164</v>
      </c>
      <c r="V147" s="222" t="s">
        <v>66</v>
      </c>
      <c r="W147" s="222" t="s">
        <v>480</v>
      </c>
      <c r="X147" s="222">
        <v>642</v>
      </c>
      <c r="Y147" s="222" t="s">
        <v>66</v>
      </c>
      <c r="Z147" s="222" t="s">
        <v>480</v>
      </c>
      <c r="AA147" s="222">
        <v>1166</v>
      </c>
      <c r="AB147" s="221" t="s">
        <v>66</v>
      </c>
      <c r="AC147" s="221" t="s">
        <v>480</v>
      </c>
      <c r="AD147" s="221">
        <v>476</v>
      </c>
      <c r="AE147" s="221" t="s">
        <v>66</v>
      </c>
      <c r="AF147" s="222" t="s">
        <v>66</v>
      </c>
      <c r="AG147" s="222" t="s">
        <v>134</v>
      </c>
      <c r="AH147" s="222" t="s">
        <v>39</v>
      </c>
      <c r="AI147" s="222">
        <v>1860</v>
      </c>
      <c r="AJ147" s="222" t="s">
        <v>66</v>
      </c>
      <c r="AK147" s="222" t="s">
        <v>39</v>
      </c>
      <c r="AL147" s="222">
        <v>1228.2</v>
      </c>
      <c r="AM147" s="222" t="s">
        <v>75</v>
      </c>
      <c r="AN147" s="222" t="s">
        <v>66</v>
      </c>
      <c r="AO147" s="222" t="s">
        <v>111</v>
      </c>
      <c r="AP147" s="222" t="s">
        <v>42</v>
      </c>
      <c r="AQ147" s="222" t="s">
        <v>68</v>
      </c>
      <c r="AR147" s="222">
        <v>3432</v>
      </c>
      <c r="AS147" s="222" t="s">
        <v>66</v>
      </c>
      <c r="AT147" s="222" t="s">
        <v>116</v>
      </c>
      <c r="AU147" s="222">
        <v>167</v>
      </c>
      <c r="AV147" s="224"/>
      <c r="AW147" s="224"/>
      <c r="AX147" s="224"/>
      <c r="AY147" s="224"/>
      <c r="AZ147" s="224"/>
      <c r="BA147" s="224"/>
      <c r="BB147" s="224"/>
      <c r="BC147" s="224"/>
      <c r="BD147" s="224"/>
      <c r="BE147" s="224"/>
      <c r="BF147" s="224"/>
      <c r="BG147" s="224"/>
      <c r="BH147" s="225"/>
      <c r="BI147" s="225"/>
      <c r="BJ147" s="225"/>
      <c r="BK147" s="225"/>
      <c r="BL147" s="225"/>
      <c r="BM147" s="225"/>
      <c r="BN147" s="225"/>
      <c r="BO147" s="225"/>
      <c r="BP147" s="225"/>
      <c r="BQ147" s="225"/>
      <c r="BR147" s="225"/>
      <c r="BS147" s="225"/>
      <c r="BT147" s="225"/>
      <c r="BU147" s="225"/>
      <c r="BV147" s="225"/>
      <c r="BW147" s="225"/>
      <c r="BX147" s="225"/>
      <c r="IG147" s="204"/>
      <c r="IH147" s="204"/>
      <c r="II147" s="204"/>
      <c r="IJ147" s="204"/>
      <c r="IK147" s="204"/>
      <c r="IL147" s="204"/>
      <c r="IM147" s="204"/>
      <c r="IN147" s="204"/>
      <c r="IO147" s="204"/>
      <c r="IP147" s="204"/>
      <c r="IQ147" s="204"/>
      <c r="IR147" s="204"/>
      <c r="IS147" s="204"/>
      <c r="IT147" s="204"/>
      <c r="IU147" s="204"/>
      <c r="IV147" s="204"/>
    </row>
    <row r="148" spans="1:256" s="226" customFormat="1" ht="18" customHeight="1" x14ac:dyDescent="0.25">
      <c r="A148" s="227">
        <f t="shared" si="5"/>
        <v>143</v>
      </c>
      <c r="B148" s="228" t="s">
        <v>661</v>
      </c>
      <c r="C148" s="221">
        <v>24</v>
      </c>
      <c r="D148" s="221">
        <v>24</v>
      </c>
      <c r="E148" s="229">
        <v>1986</v>
      </c>
      <c r="F148" s="222">
        <v>1992</v>
      </c>
      <c r="G148" s="222">
        <v>3</v>
      </c>
      <c r="H148" s="222">
        <v>2</v>
      </c>
      <c r="I148" s="222">
        <v>60</v>
      </c>
      <c r="J148" s="222">
        <v>1864.9</v>
      </c>
      <c r="K148" s="223">
        <v>1276.5</v>
      </c>
      <c r="L148" s="222">
        <v>1276.5</v>
      </c>
      <c r="M148" s="222">
        <v>2009</v>
      </c>
      <c r="N148" s="222" t="s">
        <v>480</v>
      </c>
      <c r="O148" s="222">
        <v>65</v>
      </c>
      <c r="P148" s="222">
        <v>2009</v>
      </c>
      <c r="Q148" s="222" t="s">
        <v>480</v>
      </c>
      <c r="R148" s="230">
        <v>350</v>
      </c>
      <c r="S148" s="222">
        <v>2009</v>
      </c>
      <c r="T148" s="222" t="s">
        <v>480</v>
      </c>
      <c r="U148" s="222"/>
      <c r="V148" s="222">
        <v>2009</v>
      </c>
      <c r="W148" s="222" t="s">
        <v>480</v>
      </c>
      <c r="X148" s="222">
        <v>110</v>
      </c>
      <c r="Y148" s="222">
        <v>2009</v>
      </c>
      <c r="Z148" s="222" t="s">
        <v>480</v>
      </c>
      <c r="AA148" s="222">
        <v>110</v>
      </c>
      <c r="AB148" s="221" t="s">
        <v>66</v>
      </c>
      <c r="AC148" s="221" t="s">
        <v>66</v>
      </c>
      <c r="AD148" s="221" t="s">
        <v>66</v>
      </c>
      <c r="AE148" s="221" t="s">
        <v>66</v>
      </c>
      <c r="AF148" s="222">
        <v>2009</v>
      </c>
      <c r="AG148" s="222" t="s">
        <v>481</v>
      </c>
      <c r="AH148" s="222" t="s">
        <v>39</v>
      </c>
      <c r="AI148" s="222">
        <v>861</v>
      </c>
      <c r="AJ148" s="222" t="s">
        <v>66</v>
      </c>
      <c r="AK148" s="222" t="s">
        <v>39</v>
      </c>
      <c r="AL148" s="222">
        <v>480</v>
      </c>
      <c r="AM148" s="222" t="s">
        <v>75</v>
      </c>
      <c r="AN148" s="222">
        <v>2009</v>
      </c>
      <c r="AO148" s="222" t="s">
        <v>485</v>
      </c>
      <c r="AP148" s="222" t="s">
        <v>42</v>
      </c>
      <c r="AQ148" s="222" t="s">
        <v>68</v>
      </c>
      <c r="AR148" s="222">
        <v>540</v>
      </c>
      <c r="AS148" s="222" t="s">
        <v>66</v>
      </c>
      <c r="AT148" s="222" t="s">
        <v>116</v>
      </c>
      <c r="AU148" s="222">
        <v>77</v>
      </c>
      <c r="AV148" s="224"/>
      <c r="AW148" s="224"/>
      <c r="AX148" s="224"/>
      <c r="AY148" s="224"/>
      <c r="AZ148" s="224"/>
      <c r="BA148" s="224"/>
      <c r="BB148" s="224"/>
      <c r="BC148" s="224"/>
      <c r="BD148" s="224"/>
      <c r="BE148" s="224"/>
      <c r="BF148" s="224"/>
      <c r="BG148" s="224"/>
      <c r="BH148" s="225"/>
      <c r="BI148" s="225"/>
      <c r="BJ148" s="225"/>
      <c r="BK148" s="225"/>
      <c r="BL148" s="225"/>
      <c r="BM148" s="225"/>
      <c r="BN148" s="225"/>
      <c r="BO148" s="225"/>
      <c r="BP148" s="225"/>
      <c r="BQ148" s="225"/>
      <c r="BR148" s="225"/>
      <c r="BS148" s="225"/>
      <c r="BT148" s="225"/>
      <c r="BU148" s="225"/>
      <c r="BV148" s="225"/>
      <c r="BW148" s="225"/>
      <c r="BX148" s="225"/>
      <c r="IG148" s="204"/>
      <c r="IH148" s="204"/>
      <c r="II148" s="204"/>
      <c r="IJ148" s="204"/>
      <c r="IK148" s="204"/>
      <c r="IL148" s="204"/>
      <c r="IM148" s="204"/>
      <c r="IN148" s="204"/>
      <c r="IO148" s="204"/>
      <c r="IP148" s="204"/>
      <c r="IQ148" s="204"/>
      <c r="IR148" s="204"/>
      <c r="IS148" s="204"/>
      <c r="IT148" s="204"/>
      <c r="IU148" s="204"/>
      <c r="IV148" s="204"/>
    </row>
    <row r="149" spans="1:256" s="226" customFormat="1" ht="18" customHeight="1" x14ac:dyDescent="0.25">
      <c r="A149" s="227">
        <f t="shared" si="5"/>
        <v>144</v>
      </c>
      <c r="B149" s="228" t="s">
        <v>662</v>
      </c>
      <c r="C149" s="221">
        <v>8</v>
      </c>
      <c r="D149" s="221">
        <v>8</v>
      </c>
      <c r="E149" s="229">
        <v>1976</v>
      </c>
      <c r="F149" s="222">
        <v>1992</v>
      </c>
      <c r="G149" s="222">
        <v>2</v>
      </c>
      <c r="H149" s="222">
        <v>1</v>
      </c>
      <c r="I149" s="222">
        <v>10</v>
      </c>
      <c r="J149" s="222">
        <v>620.5</v>
      </c>
      <c r="K149" s="223">
        <v>363.6</v>
      </c>
      <c r="L149" s="222">
        <v>363.6</v>
      </c>
      <c r="M149" s="222">
        <v>2009</v>
      </c>
      <c r="N149" s="222" t="s">
        <v>480</v>
      </c>
      <c r="O149" s="222">
        <v>25</v>
      </c>
      <c r="P149" s="222">
        <v>2009</v>
      </c>
      <c r="Q149" s="222" t="s">
        <v>480</v>
      </c>
      <c r="R149" s="230">
        <v>250</v>
      </c>
      <c r="S149" s="222">
        <v>2009</v>
      </c>
      <c r="T149" s="222" t="s">
        <v>480</v>
      </c>
      <c r="U149" s="222"/>
      <c r="V149" s="222">
        <v>2009</v>
      </c>
      <c r="W149" s="222" t="s">
        <v>480</v>
      </c>
      <c r="X149" s="222">
        <v>60</v>
      </c>
      <c r="Y149" s="222">
        <v>2009</v>
      </c>
      <c r="Z149" s="222" t="s">
        <v>480</v>
      </c>
      <c r="AA149" s="222">
        <v>60</v>
      </c>
      <c r="AB149" s="221" t="s">
        <v>66</v>
      </c>
      <c r="AC149" s="221" t="s">
        <v>66</v>
      </c>
      <c r="AD149" s="221" t="s">
        <v>66</v>
      </c>
      <c r="AE149" s="221" t="s">
        <v>66</v>
      </c>
      <c r="AF149" s="222">
        <v>2009</v>
      </c>
      <c r="AG149" s="222" t="s">
        <v>481</v>
      </c>
      <c r="AH149" s="222" t="s">
        <v>39</v>
      </c>
      <c r="AI149" s="222">
        <v>375</v>
      </c>
      <c r="AJ149" s="222" t="s">
        <v>66</v>
      </c>
      <c r="AK149" s="222" t="s">
        <v>39</v>
      </c>
      <c r="AL149" s="222">
        <v>225</v>
      </c>
      <c r="AM149" s="222" t="s">
        <v>75</v>
      </c>
      <c r="AN149" s="222">
        <v>2009</v>
      </c>
      <c r="AO149" s="222" t="s">
        <v>111</v>
      </c>
      <c r="AP149" s="222" t="s">
        <v>42</v>
      </c>
      <c r="AQ149" s="222" t="s">
        <v>68</v>
      </c>
      <c r="AR149" s="222">
        <v>230</v>
      </c>
      <c r="AS149" s="222" t="s">
        <v>66</v>
      </c>
      <c r="AT149" s="222" t="s">
        <v>116</v>
      </c>
      <c r="AU149" s="222">
        <v>34</v>
      </c>
      <c r="AV149" s="232"/>
      <c r="AW149" s="232"/>
      <c r="AX149" s="232"/>
      <c r="AY149" s="232"/>
      <c r="AZ149" s="232"/>
      <c r="BA149" s="232"/>
      <c r="BB149" s="232"/>
      <c r="BC149" s="232"/>
      <c r="BD149" s="232"/>
      <c r="BE149" s="232"/>
      <c r="BF149" s="232"/>
      <c r="BG149" s="232"/>
      <c r="BH149" s="233"/>
      <c r="BI149" s="233"/>
      <c r="BJ149" s="233"/>
      <c r="BK149" s="233"/>
      <c r="BL149" s="233"/>
      <c r="BM149" s="233"/>
      <c r="BN149" s="233"/>
      <c r="BO149" s="225"/>
      <c r="BP149" s="225"/>
      <c r="BQ149" s="225"/>
      <c r="BR149" s="225"/>
      <c r="BS149" s="225"/>
      <c r="BT149" s="225"/>
      <c r="BU149" s="225"/>
      <c r="BV149" s="225"/>
      <c r="BW149" s="225"/>
      <c r="BX149" s="225"/>
      <c r="IG149" s="204"/>
      <c r="IH149" s="204"/>
      <c r="II149" s="204"/>
      <c r="IJ149" s="204"/>
      <c r="IK149" s="204"/>
      <c r="IL149" s="204"/>
      <c r="IM149" s="204"/>
      <c r="IN149" s="204"/>
      <c r="IO149" s="204"/>
      <c r="IP149" s="204"/>
      <c r="IQ149" s="204"/>
      <c r="IR149" s="204"/>
      <c r="IS149" s="204"/>
      <c r="IT149" s="204"/>
      <c r="IU149" s="204"/>
      <c r="IV149" s="204"/>
    </row>
    <row r="150" spans="1:256" s="226" customFormat="1" ht="18" customHeight="1" x14ac:dyDescent="0.25">
      <c r="A150" s="227">
        <f t="shared" si="5"/>
        <v>145</v>
      </c>
      <c r="B150" s="228" t="s">
        <v>663</v>
      </c>
      <c r="C150" s="237">
        <v>163</v>
      </c>
      <c r="D150" s="237">
        <v>161</v>
      </c>
      <c r="E150" s="229">
        <v>1987</v>
      </c>
      <c r="F150" s="222">
        <v>1992</v>
      </c>
      <c r="G150" s="222">
        <v>5</v>
      </c>
      <c r="H150" s="222">
        <v>1</v>
      </c>
      <c r="I150" s="222">
        <v>290</v>
      </c>
      <c r="J150" s="222">
        <v>5504</v>
      </c>
      <c r="K150" s="236">
        <v>3195.8</v>
      </c>
      <c r="L150" s="235">
        <v>2633.3</v>
      </c>
      <c r="M150" s="221" t="s">
        <v>66</v>
      </c>
      <c r="N150" s="222" t="s">
        <v>480</v>
      </c>
      <c r="O150" s="222">
        <v>456</v>
      </c>
      <c r="P150" s="221" t="s">
        <v>66</v>
      </c>
      <c r="Q150" s="222" t="s">
        <v>480</v>
      </c>
      <c r="R150" s="222">
        <v>1172</v>
      </c>
      <c r="S150" s="221" t="s">
        <v>66</v>
      </c>
      <c r="T150" s="221" t="s">
        <v>66</v>
      </c>
      <c r="U150" s="222" t="s">
        <v>66</v>
      </c>
      <c r="V150" s="221" t="s">
        <v>66</v>
      </c>
      <c r="W150" s="222" t="s">
        <v>480</v>
      </c>
      <c r="X150" s="222">
        <v>136</v>
      </c>
      <c r="Y150" s="221" t="s">
        <v>66</v>
      </c>
      <c r="Z150" s="222" t="s">
        <v>480</v>
      </c>
      <c r="AA150" s="222">
        <v>210</v>
      </c>
      <c r="AB150" s="221" t="s">
        <v>66</v>
      </c>
      <c r="AC150" s="221" t="s">
        <v>66</v>
      </c>
      <c r="AD150" s="222" t="s">
        <v>66</v>
      </c>
      <c r="AE150" s="221" t="s">
        <v>66</v>
      </c>
      <c r="AF150" s="222" t="s">
        <v>66</v>
      </c>
      <c r="AG150" s="222" t="s">
        <v>134</v>
      </c>
      <c r="AH150" s="222" t="s">
        <v>39</v>
      </c>
      <c r="AI150" s="222">
        <v>1410.1</v>
      </c>
      <c r="AJ150" s="222" t="s">
        <v>66</v>
      </c>
      <c r="AK150" s="222" t="s">
        <v>39</v>
      </c>
      <c r="AL150" s="222">
        <v>1084.7</v>
      </c>
      <c r="AM150" s="222" t="s">
        <v>75</v>
      </c>
      <c r="AN150" s="222" t="s">
        <v>66</v>
      </c>
      <c r="AO150" s="222" t="s">
        <v>111</v>
      </c>
      <c r="AP150" s="222" t="s">
        <v>664</v>
      </c>
      <c r="AQ150" s="222" t="s">
        <v>68</v>
      </c>
      <c r="AR150" s="222">
        <v>2193.6</v>
      </c>
      <c r="AS150" s="222" t="s">
        <v>66</v>
      </c>
      <c r="AT150" s="222" t="s">
        <v>116</v>
      </c>
      <c r="AU150" s="222">
        <v>601</v>
      </c>
      <c r="AV150" s="232"/>
      <c r="AW150" s="232"/>
      <c r="AX150" s="232"/>
      <c r="AY150" s="232"/>
      <c r="AZ150" s="232"/>
      <c r="BA150" s="232"/>
      <c r="BB150" s="232"/>
      <c r="BC150" s="232"/>
      <c r="BD150" s="232"/>
      <c r="BE150" s="232"/>
      <c r="BF150" s="232"/>
      <c r="BG150" s="232"/>
      <c r="BH150" s="233"/>
      <c r="BI150" s="233"/>
      <c r="BJ150" s="233"/>
      <c r="BK150" s="233"/>
      <c r="BL150" s="233"/>
      <c r="BM150" s="233"/>
      <c r="BN150" s="233"/>
      <c r="BO150" s="225"/>
      <c r="BP150" s="225"/>
      <c r="BQ150" s="225"/>
      <c r="BR150" s="225"/>
      <c r="BS150" s="225"/>
      <c r="BT150" s="225"/>
      <c r="BU150" s="225"/>
      <c r="BV150" s="225"/>
      <c r="BW150" s="225"/>
      <c r="BX150" s="225"/>
      <c r="IG150" s="204"/>
      <c r="IH150" s="204"/>
      <c r="II150" s="204"/>
      <c r="IJ150" s="204"/>
      <c r="IK150" s="204"/>
      <c r="IL150" s="204"/>
      <c r="IM150" s="204"/>
      <c r="IN150" s="204"/>
      <c r="IO150" s="204"/>
      <c r="IP150" s="204"/>
      <c r="IQ150" s="204"/>
      <c r="IR150" s="204"/>
      <c r="IS150" s="204"/>
      <c r="IT150" s="204"/>
      <c r="IU150" s="204"/>
      <c r="IV150" s="204"/>
    </row>
    <row r="151" spans="1:256" s="226" customFormat="1" ht="18" customHeight="1" x14ac:dyDescent="0.25">
      <c r="A151" s="227">
        <f t="shared" si="5"/>
        <v>146</v>
      </c>
      <c r="B151" s="228" t="s">
        <v>665</v>
      </c>
      <c r="C151" s="221">
        <v>32</v>
      </c>
      <c r="D151" s="221">
        <v>32</v>
      </c>
      <c r="E151" s="229">
        <v>1992</v>
      </c>
      <c r="F151" s="222">
        <v>1993</v>
      </c>
      <c r="G151" s="222">
        <v>4</v>
      </c>
      <c r="H151" s="222">
        <v>2</v>
      </c>
      <c r="I151" s="222">
        <v>83</v>
      </c>
      <c r="J151" s="222">
        <v>2218.4</v>
      </c>
      <c r="K151" s="223">
        <v>1690.7</v>
      </c>
      <c r="L151" s="222">
        <v>1690.7</v>
      </c>
      <c r="M151" s="222"/>
      <c r="N151" s="222" t="s">
        <v>480</v>
      </c>
      <c r="O151" s="222">
        <v>160</v>
      </c>
      <c r="P151" s="222" t="s">
        <v>66</v>
      </c>
      <c r="Q151" s="222" t="s">
        <v>480</v>
      </c>
      <c r="R151" s="230">
        <f>U151*3</f>
        <v>1035</v>
      </c>
      <c r="S151" s="222" t="s">
        <v>66</v>
      </c>
      <c r="T151" s="222" t="s">
        <v>480</v>
      </c>
      <c r="U151" s="222">
        <v>345</v>
      </c>
      <c r="V151" s="222" t="s">
        <v>66</v>
      </c>
      <c r="W151" s="222" t="s">
        <v>480</v>
      </c>
      <c r="X151" s="222">
        <v>250</v>
      </c>
      <c r="Y151" s="222" t="s">
        <v>66</v>
      </c>
      <c r="Z151" s="222" t="s">
        <v>480</v>
      </c>
      <c r="AA151" s="222">
        <v>250</v>
      </c>
      <c r="AB151" s="221" t="s">
        <v>66</v>
      </c>
      <c r="AC151" s="221" t="s">
        <v>66</v>
      </c>
      <c r="AD151" s="221" t="s">
        <v>66</v>
      </c>
      <c r="AE151" s="221" t="s">
        <v>66</v>
      </c>
      <c r="AF151" s="222">
        <v>2007</v>
      </c>
      <c r="AG151" s="222" t="s">
        <v>491</v>
      </c>
      <c r="AH151" s="222" t="s">
        <v>39</v>
      </c>
      <c r="AI151" s="222">
        <v>730</v>
      </c>
      <c r="AJ151" s="222" t="s">
        <v>66</v>
      </c>
      <c r="AK151" s="222" t="s">
        <v>39</v>
      </c>
      <c r="AL151" s="222">
        <v>600</v>
      </c>
      <c r="AM151" s="222" t="s">
        <v>75</v>
      </c>
      <c r="AN151" s="222" t="s">
        <v>66</v>
      </c>
      <c r="AO151" s="222" t="s">
        <v>111</v>
      </c>
      <c r="AP151" s="222" t="s">
        <v>42</v>
      </c>
      <c r="AQ151" s="222" t="s">
        <v>68</v>
      </c>
      <c r="AR151" s="222">
        <v>1217</v>
      </c>
      <c r="AS151" s="222" t="s">
        <v>66</v>
      </c>
      <c r="AT151" s="222" t="s">
        <v>116</v>
      </c>
      <c r="AU151" s="222">
        <v>66</v>
      </c>
      <c r="AV151" s="232"/>
      <c r="AW151" s="232"/>
      <c r="AX151" s="232"/>
      <c r="AY151" s="232"/>
      <c r="AZ151" s="232"/>
      <c r="BA151" s="232"/>
      <c r="BB151" s="232"/>
      <c r="BC151" s="232"/>
      <c r="BD151" s="232"/>
      <c r="BE151" s="232"/>
      <c r="BF151" s="232"/>
      <c r="BG151" s="232"/>
      <c r="BH151" s="233"/>
      <c r="BI151" s="233"/>
      <c r="BJ151" s="233"/>
      <c r="BK151" s="233"/>
      <c r="BL151" s="233"/>
      <c r="BM151" s="233"/>
      <c r="BN151" s="233"/>
      <c r="BO151" s="225"/>
      <c r="BP151" s="225"/>
      <c r="BQ151" s="225"/>
      <c r="BR151" s="225"/>
      <c r="BS151" s="225"/>
      <c r="BT151" s="225"/>
      <c r="BU151" s="225"/>
      <c r="BV151" s="225"/>
      <c r="BW151" s="225"/>
      <c r="BX151" s="225"/>
      <c r="IG151" s="204"/>
      <c r="IH151" s="204"/>
      <c r="II151" s="204"/>
      <c r="IJ151" s="204"/>
      <c r="IK151" s="204"/>
      <c r="IL151" s="204"/>
      <c r="IM151" s="204"/>
      <c r="IN151" s="204"/>
      <c r="IO151" s="204"/>
      <c r="IP151" s="204"/>
      <c r="IQ151" s="204"/>
      <c r="IR151" s="204"/>
      <c r="IS151" s="204"/>
      <c r="IT151" s="204"/>
      <c r="IU151" s="204"/>
      <c r="IV151" s="204"/>
    </row>
    <row r="152" spans="1:256" s="226" customFormat="1" ht="18" customHeight="1" x14ac:dyDescent="0.25">
      <c r="A152" s="227">
        <f t="shared" si="5"/>
        <v>147</v>
      </c>
      <c r="B152" s="228" t="s">
        <v>666</v>
      </c>
      <c r="C152" s="221">
        <v>16</v>
      </c>
      <c r="D152" s="221">
        <v>16</v>
      </c>
      <c r="E152" s="229">
        <v>1962</v>
      </c>
      <c r="F152" s="222">
        <v>1992</v>
      </c>
      <c r="G152" s="222">
        <v>2</v>
      </c>
      <c r="H152" s="222">
        <v>2</v>
      </c>
      <c r="I152" s="222">
        <v>25</v>
      </c>
      <c r="J152" s="222">
        <v>653.4</v>
      </c>
      <c r="K152" s="223">
        <v>607.79999999999995</v>
      </c>
      <c r="L152" s="223">
        <v>607.79999999999995</v>
      </c>
      <c r="M152" s="222">
        <v>2004</v>
      </c>
      <c r="N152" s="222" t="s">
        <v>480</v>
      </c>
      <c r="O152" s="222">
        <v>50</v>
      </c>
      <c r="P152" s="222">
        <v>2004</v>
      </c>
      <c r="Q152" s="222" t="s">
        <v>480</v>
      </c>
      <c r="R152" s="230">
        <f>U152*3</f>
        <v>270</v>
      </c>
      <c r="S152" s="222">
        <v>2004</v>
      </c>
      <c r="T152" s="222" t="s">
        <v>480</v>
      </c>
      <c r="U152" s="222">
        <v>90</v>
      </c>
      <c r="V152" s="222">
        <v>2004</v>
      </c>
      <c r="W152" s="222" t="s">
        <v>480</v>
      </c>
      <c r="X152" s="222">
        <v>90</v>
      </c>
      <c r="Y152" s="222">
        <v>2004</v>
      </c>
      <c r="Z152" s="222" t="s">
        <v>480</v>
      </c>
      <c r="AA152" s="222">
        <v>90</v>
      </c>
      <c r="AB152" s="221" t="s">
        <v>66</v>
      </c>
      <c r="AC152" s="221" t="s">
        <v>66</v>
      </c>
      <c r="AD152" s="221" t="s">
        <v>66</v>
      </c>
      <c r="AE152" s="221" t="s">
        <v>66</v>
      </c>
      <c r="AF152" s="222">
        <v>2004</v>
      </c>
      <c r="AG152" s="222" t="s">
        <v>134</v>
      </c>
      <c r="AH152" s="222" t="s">
        <v>39</v>
      </c>
      <c r="AI152" s="222">
        <v>616</v>
      </c>
      <c r="AJ152" s="222" t="s">
        <v>66</v>
      </c>
      <c r="AK152" s="222" t="s">
        <v>39</v>
      </c>
      <c r="AL152" s="222" t="s">
        <v>111</v>
      </c>
      <c r="AM152" s="222" t="s">
        <v>75</v>
      </c>
      <c r="AN152" s="222">
        <v>2004</v>
      </c>
      <c r="AO152" s="222" t="s">
        <v>111</v>
      </c>
      <c r="AP152" s="222" t="s">
        <v>489</v>
      </c>
      <c r="AQ152" s="222" t="s">
        <v>68</v>
      </c>
      <c r="AR152" s="222">
        <v>430</v>
      </c>
      <c r="AS152" s="222">
        <v>2004</v>
      </c>
      <c r="AT152" s="222" t="s">
        <v>116</v>
      </c>
      <c r="AU152" s="222">
        <v>55</v>
      </c>
      <c r="AV152" s="232"/>
      <c r="AW152" s="232"/>
      <c r="AX152" s="232"/>
      <c r="AY152" s="232"/>
      <c r="AZ152" s="232"/>
      <c r="BA152" s="232"/>
      <c r="BB152" s="232"/>
      <c r="BC152" s="232"/>
      <c r="BD152" s="232"/>
      <c r="BE152" s="232"/>
      <c r="BF152" s="232"/>
      <c r="BG152" s="232"/>
      <c r="BH152" s="233"/>
      <c r="BI152" s="233"/>
      <c r="BJ152" s="233"/>
      <c r="BK152" s="233"/>
      <c r="BL152" s="233"/>
      <c r="BM152" s="233"/>
      <c r="BN152" s="233"/>
      <c r="BO152" s="225"/>
      <c r="BP152" s="225"/>
      <c r="BQ152" s="225"/>
      <c r="BR152" s="225"/>
      <c r="BS152" s="225"/>
      <c r="BT152" s="225"/>
      <c r="BU152" s="225"/>
      <c r="BV152" s="225"/>
      <c r="BW152" s="225"/>
      <c r="BX152" s="225"/>
      <c r="IG152" s="204"/>
      <c r="IH152" s="204"/>
      <c r="II152" s="204"/>
      <c r="IJ152" s="204"/>
      <c r="IK152" s="204"/>
      <c r="IL152" s="204"/>
      <c r="IM152" s="204"/>
      <c r="IN152" s="204"/>
      <c r="IO152" s="204"/>
      <c r="IP152" s="204"/>
      <c r="IQ152" s="204"/>
      <c r="IR152" s="204"/>
      <c r="IS152" s="204"/>
      <c r="IT152" s="204"/>
      <c r="IU152" s="204"/>
      <c r="IV152" s="204"/>
    </row>
    <row r="153" spans="1:256" s="226" customFormat="1" ht="18" customHeight="1" x14ac:dyDescent="0.25">
      <c r="A153" s="227">
        <f t="shared" si="5"/>
        <v>148</v>
      </c>
      <c r="B153" s="228" t="s">
        <v>667</v>
      </c>
      <c r="C153" s="221">
        <v>24</v>
      </c>
      <c r="D153" s="221">
        <v>24</v>
      </c>
      <c r="E153" s="229">
        <v>1979</v>
      </c>
      <c r="F153" s="222">
        <v>1993</v>
      </c>
      <c r="G153" s="222">
        <v>2</v>
      </c>
      <c r="H153" s="222">
        <v>4</v>
      </c>
      <c r="I153" s="222">
        <v>55</v>
      </c>
      <c r="J153" s="222">
        <v>1905.6</v>
      </c>
      <c r="K153" s="223">
        <v>1128</v>
      </c>
      <c r="L153" s="234">
        <v>1128</v>
      </c>
      <c r="M153" s="222"/>
      <c r="N153" s="222" t="s">
        <v>480</v>
      </c>
      <c r="O153" s="222">
        <v>50</v>
      </c>
      <c r="P153" s="222" t="s">
        <v>66</v>
      </c>
      <c r="Q153" s="222" t="s">
        <v>480</v>
      </c>
      <c r="R153" s="230">
        <v>300</v>
      </c>
      <c r="S153" s="222" t="s">
        <v>66</v>
      </c>
      <c r="T153" s="222" t="s">
        <v>480</v>
      </c>
      <c r="U153" s="222" t="s">
        <v>66</v>
      </c>
      <c r="V153" s="222" t="s">
        <v>66</v>
      </c>
      <c r="W153" s="222" t="s">
        <v>480</v>
      </c>
      <c r="X153" s="222">
        <v>90</v>
      </c>
      <c r="Y153" s="222" t="s">
        <v>66</v>
      </c>
      <c r="Z153" s="222" t="s">
        <v>480</v>
      </c>
      <c r="AA153" s="222">
        <v>90</v>
      </c>
      <c r="AB153" s="221" t="s">
        <v>66</v>
      </c>
      <c r="AC153" s="221" t="s">
        <v>66</v>
      </c>
      <c r="AD153" s="221" t="s">
        <v>66</v>
      </c>
      <c r="AE153" s="221" t="s">
        <v>66</v>
      </c>
      <c r="AF153" s="222" t="s">
        <v>66</v>
      </c>
      <c r="AG153" s="222" t="s">
        <v>134</v>
      </c>
      <c r="AH153" s="222" t="s">
        <v>39</v>
      </c>
      <c r="AI153" s="222">
        <v>1040</v>
      </c>
      <c r="AJ153" s="222" t="s">
        <v>66</v>
      </c>
      <c r="AK153" s="222" t="s">
        <v>39</v>
      </c>
      <c r="AL153" s="222">
        <v>620</v>
      </c>
      <c r="AM153" s="222" t="s">
        <v>75</v>
      </c>
      <c r="AN153" s="222" t="s">
        <v>66</v>
      </c>
      <c r="AO153" s="222" t="s">
        <v>497</v>
      </c>
      <c r="AP153" s="222" t="s">
        <v>339</v>
      </c>
      <c r="AQ153" s="222" t="s">
        <v>68</v>
      </c>
      <c r="AR153" s="222">
        <v>270</v>
      </c>
      <c r="AS153" s="222" t="s">
        <v>66</v>
      </c>
      <c r="AT153" s="222" t="s">
        <v>116</v>
      </c>
      <c r="AU153" s="222">
        <v>94</v>
      </c>
      <c r="AV153" s="224"/>
      <c r="AW153" s="224"/>
      <c r="AX153" s="224"/>
      <c r="AY153" s="224"/>
      <c r="AZ153" s="224"/>
      <c r="BA153" s="224"/>
      <c r="BB153" s="224"/>
      <c r="BC153" s="224"/>
      <c r="BD153" s="224"/>
      <c r="BE153" s="224"/>
      <c r="BF153" s="224"/>
      <c r="BG153" s="224"/>
      <c r="BH153" s="225"/>
      <c r="BI153" s="225"/>
      <c r="BJ153" s="225"/>
      <c r="BK153" s="225"/>
      <c r="BL153" s="225"/>
      <c r="BM153" s="225"/>
      <c r="BN153" s="225"/>
      <c r="BO153" s="225"/>
      <c r="BP153" s="225"/>
      <c r="BQ153" s="225"/>
      <c r="BR153" s="225"/>
      <c r="BS153" s="225"/>
      <c r="BT153" s="225"/>
      <c r="BU153" s="225"/>
      <c r="BV153" s="225"/>
      <c r="BW153" s="225"/>
      <c r="BX153" s="225"/>
      <c r="IG153" s="204"/>
      <c r="IH153" s="204"/>
      <c r="II153" s="204"/>
      <c r="IJ153" s="204"/>
      <c r="IK153" s="204"/>
      <c r="IL153" s="204"/>
      <c r="IM153" s="204"/>
      <c r="IN153" s="204"/>
      <c r="IO153" s="204"/>
      <c r="IP153" s="204"/>
      <c r="IQ153" s="204"/>
      <c r="IR153" s="204"/>
      <c r="IS153" s="204"/>
      <c r="IT153" s="204"/>
      <c r="IU153" s="204"/>
      <c r="IV153" s="204"/>
    </row>
    <row r="154" spans="1:256" s="226" customFormat="1" ht="18" customHeight="1" x14ac:dyDescent="0.25">
      <c r="A154" s="227">
        <f t="shared" si="5"/>
        <v>149</v>
      </c>
      <c r="B154" s="228" t="s">
        <v>668</v>
      </c>
      <c r="C154" s="221">
        <v>52</v>
      </c>
      <c r="D154" s="221">
        <v>50</v>
      </c>
      <c r="E154" s="229">
        <v>1983</v>
      </c>
      <c r="F154" s="222">
        <v>1992</v>
      </c>
      <c r="G154" s="222">
        <v>5</v>
      </c>
      <c r="H154" s="222">
        <v>4</v>
      </c>
      <c r="I154" s="222">
        <v>120</v>
      </c>
      <c r="J154" s="222">
        <v>3940.1</v>
      </c>
      <c r="K154" s="223">
        <v>2946.6</v>
      </c>
      <c r="L154" s="222">
        <v>2097.4</v>
      </c>
      <c r="M154" s="222" t="s">
        <v>66</v>
      </c>
      <c r="N154" s="222" t="s">
        <v>480</v>
      </c>
      <c r="O154" s="222">
        <v>625</v>
      </c>
      <c r="P154" s="222" t="s">
        <v>66</v>
      </c>
      <c r="Q154" s="222" t="s">
        <v>480</v>
      </c>
      <c r="R154" s="222">
        <v>1240</v>
      </c>
      <c r="S154" s="222">
        <v>2004</v>
      </c>
      <c r="T154" s="222" t="s">
        <v>480</v>
      </c>
      <c r="U154" s="222">
        <v>600</v>
      </c>
      <c r="V154" s="222">
        <v>2004</v>
      </c>
      <c r="W154" s="222" t="s">
        <v>480</v>
      </c>
      <c r="X154" s="222">
        <v>300</v>
      </c>
      <c r="Y154" s="222" t="s">
        <v>66</v>
      </c>
      <c r="Z154" s="222" t="s">
        <v>480</v>
      </c>
      <c r="AA154" s="222">
        <v>326</v>
      </c>
      <c r="AB154" s="222" t="s">
        <v>66</v>
      </c>
      <c r="AC154" s="222" t="s">
        <v>66</v>
      </c>
      <c r="AD154" s="222"/>
      <c r="AE154" s="221" t="s">
        <v>66</v>
      </c>
      <c r="AF154" s="222">
        <v>2013</v>
      </c>
      <c r="AG154" s="222" t="s">
        <v>481</v>
      </c>
      <c r="AH154" s="222" t="s">
        <v>39</v>
      </c>
      <c r="AI154" s="222">
        <v>1115</v>
      </c>
      <c r="AJ154" s="222" t="s">
        <v>66</v>
      </c>
      <c r="AK154" s="222" t="s">
        <v>39</v>
      </c>
      <c r="AL154" s="222">
        <v>782.8</v>
      </c>
      <c r="AM154" s="222" t="s">
        <v>75</v>
      </c>
      <c r="AN154" s="222">
        <v>2013</v>
      </c>
      <c r="AO154" s="222" t="s">
        <v>485</v>
      </c>
      <c r="AP154" s="222" t="s">
        <v>489</v>
      </c>
      <c r="AQ154" s="222" t="s">
        <v>68</v>
      </c>
      <c r="AR154" s="222">
        <v>1818</v>
      </c>
      <c r="AS154" s="222" t="s">
        <v>66</v>
      </c>
      <c r="AT154" s="222" t="s">
        <v>116</v>
      </c>
      <c r="AU154" s="222">
        <v>81</v>
      </c>
      <c r="AV154" s="224"/>
      <c r="AW154" s="224"/>
      <c r="AX154" s="224"/>
      <c r="AY154" s="224"/>
      <c r="AZ154" s="224"/>
      <c r="BA154" s="224"/>
      <c r="BB154" s="224"/>
      <c r="BC154" s="224"/>
      <c r="BD154" s="224"/>
      <c r="BE154" s="224"/>
      <c r="BF154" s="224"/>
      <c r="BG154" s="224"/>
      <c r="BH154" s="225"/>
      <c r="BI154" s="225"/>
      <c r="BJ154" s="225"/>
      <c r="BK154" s="225"/>
      <c r="BL154" s="225"/>
      <c r="BM154" s="225"/>
      <c r="BN154" s="225"/>
      <c r="BO154" s="225"/>
      <c r="BP154" s="225"/>
      <c r="BQ154" s="225"/>
      <c r="BR154" s="225"/>
      <c r="BS154" s="225"/>
      <c r="BT154" s="225"/>
      <c r="BU154" s="225"/>
      <c r="BV154" s="225"/>
      <c r="BW154" s="225"/>
      <c r="BX154" s="225"/>
      <c r="IG154" s="204"/>
      <c r="IH154" s="204"/>
      <c r="II154" s="204"/>
      <c r="IJ154" s="204"/>
      <c r="IK154" s="204"/>
      <c r="IL154" s="204"/>
      <c r="IM154" s="204"/>
      <c r="IN154" s="204"/>
      <c r="IO154" s="204"/>
      <c r="IP154" s="204"/>
      <c r="IQ154" s="204"/>
      <c r="IR154" s="204"/>
      <c r="IS154" s="204"/>
      <c r="IT154" s="204"/>
      <c r="IU154" s="204"/>
      <c r="IV154" s="204"/>
    </row>
    <row r="155" spans="1:256" s="226" customFormat="1" ht="18" customHeight="1" x14ac:dyDescent="0.25">
      <c r="A155" s="227">
        <f t="shared" si="5"/>
        <v>150</v>
      </c>
      <c r="B155" s="228" t="s">
        <v>669</v>
      </c>
      <c r="C155" s="221">
        <v>20</v>
      </c>
      <c r="D155" s="221">
        <v>20</v>
      </c>
      <c r="E155" s="229">
        <v>1993</v>
      </c>
      <c r="F155" s="222">
        <v>1993</v>
      </c>
      <c r="G155" s="222">
        <v>5</v>
      </c>
      <c r="H155" s="222">
        <v>2</v>
      </c>
      <c r="I155" s="222">
        <v>40</v>
      </c>
      <c r="J155" s="222">
        <v>2381.1999999999998</v>
      </c>
      <c r="K155" s="223">
        <v>1814.3</v>
      </c>
      <c r="L155" s="222">
        <v>1814.3</v>
      </c>
      <c r="M155" s="222"/>
      <c r="N155" s="222" t="s">
        <v>480</v>
      </c>
      <c r="O155" s="222">
        <v>75</v>
      </c>
      <c r="P155" s="222" t="s">
        <v>66</v>
      </c>
      <c r="Q155" s="222" t="s">
        <v>480</v>
      </c>
      <c r="R155" s="230">
        <f>U155*3</f>
        <v>501</v>
      </c>
      <c r="S155" s="222" t="s">
        <v>66</v>
      </c>
      <c r="T155" s="222" t="s">
        <v>480</v>
      </c>
      <c r="U155" s="230">
        <v>167</v>
      </c>
      <c r="V155" s="222" t="s">
        <v>66</v>
      </c>
      <c r="W155" s="222" t="s">
        <v>480</v>
      </c>
      <c r="X155" s="230">
        <v>167</v>
      </c>
      <c r="Y155" s="222" t="s">
        <v>66</v>
      </c>
      <c r="Z155" s="222" t="s">
        <v>480</v>
      </c>
      <c r="AA155" s="230">
        <v>167</v>
      </c>
      <c r="AB155" s="221" t="s">
        <v>66</v>
      </c>
      <c r="AC155" s="221" t="s">
        <v>66</v>
      </c>
      <c r="AD155" s="221" t="s">
        <v>66</v>
      </c>
      <c r="AE155" s="221" t="s">
        <v>66</v>
      </c>
      <c r="AF155" s="222" t="s">
        <v>66</v>
      </c>
      <c r="AG155" s="222" t="s">
        <v>481</v>
      </c>
      <c r="AH155" s="222" t="s">
        <v>39</v>
      </c>
      <c r="AI155" s="222">
        <v>740</v>
      </c>
      <c r="AJ155" s="222" t="s">
        <v>66</v>
      </c>
      <c r="AK155" s="222" t="s">
        <v>39</v>
      </c>
      <c r="AL155" s="222">
        <v>359</v>
      </c>
      <c r="AM155" s="222" t="s">
        <v>75</v>
      </c>
      <c r="AN155" s="222" t="s">
        <v>66</v>
      </c>
      <c r="AO155" s="222" t="s">
        <v>111</v>
      </c>
      <c r="AP155" s="222" t="s">
        <v>489</v>
      </c>
      <c r="AQ155" s="222" t="s">
        <v>68</v>
      </c>
      <c r="AR155" s="222">
        <v>2070</v>
      </c>
      <c r="AS155" s="222" t="s">
        <v>66</v>
      </c>
      <c r="AT155" s="222" t="s">
        <v>116</v>
      </c>
      <c r="AU155" s="222">
        <v>66</v>
      </c>
      <c r="AV155" s="224"/>
      <c r="AW155" s="224"/>
      <c r="AX155" s="224"/>
      <c r="AY155" s="224"/>
      <c r="AZ155" s="224"/>
      <c r="BA155" s="224"/>
      <c r="BB155" s="224"/>
      <c r="BC155" s="224"/>
      <c r="BD155" s="224"/>
      <c r="BE155" s="224"/>
      <c r="BF155" s="224"/>
      <c r="BG155" s="224"/>
      <c r="BH155" s="225"/>
      <c r="BI155" s="225"/>
      <c r="BJ155" s="225"/>
      <c r="BK155" s="225"/>
      <c r="BL155" s="225"/>
      <c r="BM155" s="225"/>
      <c r="BN155" s="225"/>
      <c r="BO155" s="225"/>
      <c r="BP155" s="225"/>
      <c r="BQ155" s="225"/>
      <c r="BR155" s="225"/>
      <c r="BS155" s="225"/>
      <c r="BT155" s="225"/>
      <c r="BU155" s="225"/>
      <c r="BV155" s="225"/>
      <c r="BW155" s="225"/>
      <c r="BX155" s="225"/>
      <c r="IG155" s="204"/>
      <c r="IH155" s="204"/>
      <c r="II155" s="204"/>
      <c r="IJ155" s="204"/>
      <c r="IK155" s="204"/>
      <c r="IL155" s="204"/>
      <c r="IM155" s="204"/>
      <c r="IN155" s="204"/>
      <c r="IO155" s="204"/>
      <c r="IP155" s="204"/>
      <c r="IQ155" s="204"/>
      <c r="IR155" s="204"/>
      <c r="IS155" s="204"/>
      <c r="IT155" s="204"/>
      <c r="IU155" s="204"/>
      <c r="IV155" s="204"/>
    </row>
    <row r="156" spans="1:256" s="226" customFormat="1" ht="18" customHeight="1" x14ac:dyDescent="0.25">
      <c r="A156" s="227">
        <f t="shared" si="5"/>
        <v>151</v>
      </c>
      <c r="B156" s="228" t="s">
        <v>670</v>
      </c>
      <c r="C156" s="221">
        <v>20</v>
      </c>
      <c r="D156" s="221">
        <v>20</v>
      </c>
      <c r="E156" s="229">
        <v>1992</v>
      </c>
      <c r="F156" s="222">
        <v>1992</v>
      </c>
      <c r="G156" s="222">
        <v>5</v>
      </c>
      <c r="H156" s="222">
        <v>2</v>
      </c>
      <c r="I156" s="222">
        <v>53</v>
      </c>
      <c r="J156" s="222">
        <v>1526.3</v>
      </c>
      <c r="K156" s="223">
        <v>1142.9000000000001</v>
      </c>
      <c r="L156" s="222">
        <v>1142.9000000000001</v>
      </c>
      <c r="M156" s="222" t="s">
        <v>66</v>
      </c>
      <c r="N156" s="222" t="s">
        <v>480</v>
      </c>
      <c r="O156" s="222">
        <v>397</v>
      </c>
      <c r="P156" s="222" t="s">
        <v>66</v>
      </c>
      <c r="Q156" s="222" t="s">
        <v>480</v>
      </c>
      <c r="R156" s="222">
        <v>400</v>
      </c>
      <c r="S156" s="222" t="s">
        <v>66</v>
      </c>
      <c r="T156" s="222" t="s">
        <v>480</v>
      </c>
      <c r="U156" s="222">
        <v>360</v>
      </c>
      <c r="V156" s="222" t="s">
        <v>66</v>
      </c>
      <c r="W156" s="222" t="s">
        <v>480</v>
      </c>
      <c r="X156" s="222">
        <v>180</v>
      </c>
      <c r="Y156" s="222" t="s">
        <v>66</v>
      </c>
      <c r="Z156" s="222" t="s">
        <v>480</v>
      </c>
      <c r="AA156" s="222">
        <v>175</v>
      </c>
      <c r="AB156" s="222" t="s">
        <v>66</v>
      </c>
      <c r="AC156" s="222" t="s">
        <v>66</v>
      </c>
      <c r="AD156" s="222" t="s">
        <v>66</v>
      </c>
      <c r="AE156" s="221" t="s">
        <v>66</v>
      </c>
      <c r="AF156" s="222">
        <v>2014</v>
      </c>
      <c r="AG156" s="222" t="s">
        <v>481</v>
      </c>
      <c r="AH156" s="222" t="s">
        <v>39</v>
      </c>
      <c r="AI156" s="222">
        <v>560</v>
      </c>
      <c r="AJ156" s="222" t="s">
        <v>66</v>
      </c>
      <c r="AK156" s="222" t="s">
        <v>39</v>
      </c>
      <c r="AL156" s="222">
        <v>300</v>
      </c>
      <c r="AM156" s="222" t="s">
        <v>75</v>
      </c>
      <c r="AN156" s="222" t="s">
        <v>66</v>
      </c>
      <c r="AO156" s="222" t="s">
        <v>111</v>
      </c>
      <c r="AP156" s="222" t="s">
        <v>489</v>
      </c>
      <c r="AQ156" s="222" t="s">
        <v>68</v>
      </c>
      <c r="AR156" s="222">
        <v>739</v>
      </c>
      <c r="AS156" s="222" t="s">
        <v>66</v>
      </c>
      <c r="AT156" s="222" t="s">
        <v>116</v>
      </c>
      <c r="AU156" s="222">
        <v>50</v>
      </c>
      <c r="AV156" s="224"/>
      <c r="AW156" s="224"/>
      <c r="AX156" s="224"/>
      <c r="AY156" s="224"/>
      <c r="AZ156" s="224"/>
      <c r="BA156" s="224"/>
      <c r="BB156" s="224"/>
      <c r="BC156" s="224"/>
      <c r="BD156" s="224"/>
      <c r="BE156" s="224"/>
      <c r="BF156" s="224"/>
      <c r="BG156" s="224"/>
      <c r="BH156" s="225"/>
      <c r="BI156" s="225"/>
      <c r="BJ156" s="225"/>
      <c r="BK156" s="225"/>
      <c r="BL156" s="225"/>
      <c r="BM156" s="225"/>
      <c r="BN156" s="225"/>
      <c r="BO156" s="225"/>
      <c r="BP156" s="225"/>
      <c r="BQ156" s="225"/>
      <c r="BR156" s="225"/>
      <c r="BS156" s="225"/>
      <c r="BT156" s="225"/>
      <c r="BU156" s="225"/>
      <c r="BV156" s="225"/>
      <c r="BW156" s="225"/>
      <c r="BX156" s="225"/>
      <c r="IG156" s="204"/>
      <c r="IH156" s="204"/>
      <c r="II156" s="204"/>
      <c r="IJ156" s="204"/>
      <c r="IK156" s="204"/>
      <c r="IL156" s="204"/>
      <c r="IM156" s="204"/>
      <c r="IN156" s="204"/>
      <c r="IO156" s="204"/>
      <c r="IP156" s="204"/>
      <c r="IQ156" s="204"/>
      <c r="IR156" s="204"/>
      <c r="IS156" s="204"/>
      <c r="IT156" s="204"/>
      <c r="IU156" s="204"/>
      <c r="IV156" s="204"/>
    </row>
    <row r="157" spans="1:256" s="226" customFormat="1" ht="18" customHeight="1" x14ac:dyDescent="0.25">
      <c r="A157" s="227">
        <f t="shared" si="5"/>
        <v>152</v>
      </c>
      <c r="B157" s="228" t="s">
        <v>671</v>
      </c>
      <c r="C157" s="221">
        <v>19</v>
      </c>
      <c r="D157" s="221">
        <v>18</v>
      </c>
      <c r="E157" s="229">
        <v>1976</v>
      </c>
      <c r="F157" s="222">
        <v>1992</v>
      </c>
      <c r="G157" s="222">
        <v>4</v>
      </c>
      <c r="H157" s="222">
        <v>2</v>
      </c>
      <c r="I157" s="222">
        <v>46</v>
      </c>
      <c r="J157" s="222">
        <v>1651.4</v>
      </c>
      <c r="K157" s="223">
        <v>1204.7</v>
      </c>
      <c r="L157" s="222">
        <v>901.3</v>
      </c>
      <c r="M157" s="222">
        <v>2002</v>
      </c>
      <c r="N157" s="222" t="s">
        <v>480</v>
      </c>
      <c r="O157" s="222">
        <v>412</v>
      </c>
      <c r="P157" s="222" t="s">
        <v>66</v>
      </c>
      <c r="Q157" s="222" t="s">
        <v>480</v>
      </c>
      <c r="R157" s="222">
        <v>400</v>
      </c>
      <c r="S157" s="222" t="s">
        <v>66</v>
      </c>
      <c r="T157" s="222" t="s">
        <v>480</v>
      </c>
      <c r="U157" s="222">
        <v>360</v>
      </c>
      <c r="V157" s="222" t="s">
        <v>66</v>
      </c>
      <c r="W157" s="222" t="s">
        <v>480</v>
      </c>
      <c r="X157" s="222">
        <v>190</v>
      </c>
      <c r="Y157" s="222" t="s">
        <v>66</v>
      </c>
      <c r="Z157" s="222" t="s">
        <v>480</v>
      </c>
      <c r="AA157" s="222">
        <v>233</v>
      </c>
      <c r="AB157" s="222" t="s">
        <v>66</v>
      </c>
      <c r="AC157" s="222" t="s">
        <v>66</v>
      </c>
      <c r="AD157" s="222" t="s">
        <v>66</v>
      </c>
      <c r="AE157" s="221" t="s">
        <v>66</v>
      </c>
      <c r="AF157" s="222">
        <v>2004</v>
      </c>
      <c r="AG157" s="222" t="s">
        <v>481</v>
      </c>
      <c r="AH157" s="222" t="s">
        <v>39</v>
      </c>
      <c r="AI157" s="222">
        <v>560</v>
      </c>
      <c r="AJ157" s="222" t="s">
        <v>66</v>
      </c>
      <c r="AK157" s="222" t="s">
        <v>39</v>
      </c>
      <c r="AL157" s="222">
        <v>437.6</v>
      </c>
      <c r="AM157" s="222" t="s">
        <v>75</v>
      </c>
      <c r="AN157" s="222">
        <v>2009</v>
      </c>
      <c r="AO157" s="222" t="s">
        <v>485</v>
      </c>
      <c r="AP157" s="222" t="s">
        <v>42</v>
      </c>
      <c r="AQ157" s="222" t="s">
        <v>68</v>
      </c>
      <c r="AR157" s="222">
        <v>720</v>
      </c>
      <c r="AS157" s="222" t="s">
        <v>66</v>
      </c>
      <c r="AT157" s="222" t="s">
        <v>116</v>
      </c>
      <c r="AU157" s="222">
        <v>50</v>
      </c>
      <c r="AV157" s="224"/>
      <c r="AW157" s="224"/>
      <c r="AX157" s="224"/>
      <c r="AY157" s="224"/>
      <c r="AZ157" s="224"/>
      <c r="BA157" s="224"/>
      <c r="BB157" s="224"/>
      <c r="BC157" s="224"/>
      <c r="BD157" s="224"/>
      <c r="BE157" s="224"/>
      <c r="BF157" s="224"/>
      <c r="BG157" s="224"/>
      <c r="BH157" s="225"/>
      <c r="BI157" s="225"/>
      <c r="BJ157" s="225"/>
      <c r="BK157" s="225"/>
      <c r="BL157" s="225"/>
      <c r="BM157" s="225"/>
      <c r="BN157" s="225"/>
      <c r="BO157" s="225"/>
      <c r="BP157" s="225"/>
      <c r="BQ157" s="225"/>
      <c r="BR157" s="225"/>
      <c r="BS157" s="225"/>
      <c r="BT157" s="225"/>
      <c r="BU157" s="225"/>
      <c r="BV157" s="225"/>
      <c r="BW157" s="225"/>
      <c r="BX157" s="225"/>
      <c r="IG157" s="204"/>
      <c r="IH157" s="204"/>
      <c r="II157" s="204"/>
      <c r="IJ157" s="204"/>
      <c r="IK157" s="204"/>
      <c r="IL157" s="204"/>
      <c r="IM157" s="204"/>
      <c r="IN157" s="204"/>
      <c r="IO157" s="204"/>
      <c r="IP157" s="204"/>
      <c r="IQ157" s="204"/>
      <c r="IR157" s="204"/>
      <c r="IS157" s="204"/>
      <c r="IT157" s="204"/>
      <c r="IU157" s="204"/>
      <c r="IV157" s="204"/>
    </row>
    <row r="158" spans="1:256" s="226" customFormat="1" ht="18" customHeight="1" x14ac:dyDescent="0.25">
      <c r="A158" s="227">
        <f t="shared" si="5"/>
        <v>153</v>
      </c>
      <c r="B158" s="220" t="s">
        <v>672</v>
      </c>
      <c r="C158" s="221">
        <v>75</v>
      </c>
      <c r="D158" s="221">
        <v>75</v>
      </c>
      <c r="E158" s="222">
        <v>2015</v>
      </c>
      <c r="F158" s="222">
        <v>2015</v>
      </c>
      <c r="G158" s="222">
        <v>5</v>
      </c>
      <c r="H158" s="222">
        <v>3</v>
      </c>
      <c r="I158" s="222">
        <v>56</v>
      </c>
      <c r="J158" s="222">
        <v>3145.6</v>
      </c>
      <c r="K158" s="223">
        <v>2224.5</v>
      </c>
      <c r="L158" s="222">
        <v>2224.5</v>
      </c>
      <c r="M158" s="222" t="s">
        <v>66</v>
      </c>
      <c r="N158" s="222" t="s">
        <v>480</v>
      </c>
      <c r="O158" s="222">
        <v>2123</v>
      </c>
      <c r="P158" s="222" t="s">
        <v>66</v>
      </c>
      <c r="Q158" s="222" t="s">
        <v>480</v>
      </c>
      <c r="R158" s="222">
        <v>1270</v>
      </c>
      <c r="S158" s="222" t="s">
        <v>66</v>
      </c>
      <c r="T158" s="222" t="s">
        <v>480</v>
      </c>
      <c r="U158" s="222">
        <v>745</v>
      </c>
      <c r="V158" s="222" t="s">
        <v>66</v>
      </c>
      <c r="W158" s="222" t="s">
        <v>480</v>
      </c>
      <c r="X158" s="222">
        <v>850</v>
      </c>
      <c r="Y158" s="222" t="s">
        <v>66</v>
      </c>
      <c r="Z158" s="222" t="s">
        <v>480</v>
      </c>
      <c r="AA158" s="222">
        <v>510</v>
      </c>
      <c r="AB158" s="222" t="s">
        <v>66</v>
      </c>
      <c r="AC158" s="222" t="s">
        <v>66</v>
      </c>
      <c r="AD158" s="222" t="s">
        <v>66</v>
      </c>
      <c r="AE158" s="221" t="s">
        <v>66</v>
      </c>
      <c r="AF158" s="222" t="s">
        <v>66</v>
      </c>
      <c r="AG158" s="222" t="s">
        <v>525</v>
      </c>
      <c r="AH158" s="222" t="s">
        <v>39</v>
      </c>
      <c r="AI158" s="222">
        <v>2015.3</v>
      </c>
      <c r="AJ158" s="222" t="s">
        <v>66</v>
      </c>
      <c r="AK158" s="222" t="s">
        <v>39</v>
      </c>
      <c r="AL158" s="222" t="s">
        <v>111</v>
      </c>
      <c r="AM158" s="222" t="s">
        <v>75</v>
      </c>
      <c r="AN158" s="222" t="s">
        <v>66</v>
      </c>
      <c r="AO158" s="222" t="s">
        <v>497</v>
      </c>
      <c r="AP158" s="222" t="s">
        <v>42</v>
      </c>
      <c r="AQ158" s="222" t="s">
        <v>68</v>
      </c>
      <c r="AR158" s="222">
        <v>578.9</v>
      </c>
      <c r="AS158" s="222" t="s">
        <v>66</v>
      </c>
      <c r="AT158" s="221" t="s">
        <v>482</v>
      </c>
      <c r="AU158" s="222">
        <v>479.952</v>
      </c>
      <c r="AV158" s="224"/>
      <c r="AW158" s="224"/>
      <c r="AX158" s="224"/>
      <c r="AY158" s="224"/>
      <c r="AZ158" s="224"/>
      <c r="BA158" s="224"/>
      <c r="BB158" s="224"/>
      <c r="BC158" s="224"/>
      <c r="BD158" s="224"/>
      <c r="BE158" s="224"/>
      <c r="BF158" s="224"/>
      <c r="BG158" s="224"/>
      <c r="BH158" s="225"/>
      <c r="BI158" s="225"/>
      <c r="BJ158" s="225"/>
      <c r="BK158" s="225"/>
      <c r="BL158" s="225"/>
      <c r="BM158" s="225"/>
      <c r="BN158" s="225"/>
      <c r="BO158" s="225"/>
      <c r="BP158" s="225"/>
      <c r="BQ158" s="225"/>
      <c r="BR158" s="225"/>
      <c r="BS158" s="225"/>
      <c r="BT158" s="225"/>
      <c r="BU158" s="225"/>
      <c r="BV158" s="225"/>
      <c r="BW158" s="225"/>
      <c r="BX158" s="225"/>
      <c r="IG158" s="204"/>
      <c r="IH158" s="204"/>
      <c r="II158" s="204"/>
      <c r="IJ158" s="204"/>
      <c r="IK158" s="204"/>
      <c r="IL158" s="204"/>
      <c r="IM158" s="204"/>
      <c r="IN158" s="204"/>
      <c r="IO158" s="204"/>
      <c r="IP158" s="204"/>
      <c r="IQ158" s="204"/>
      <c r="IR158" s="204"/>
      <c r="IS158" s="204"/>
      <c r="IT158" s="204"/>
      <c r="IU158" s="204"/>
      <c r="IV158" s="204"/>
    </row>
    <row r="159" spans="1:256" s="226" customFormat="1" ht="18" customHeight="1" x14ac:dyDescent="0.25">
      <c r="A159" s="227">
        <f t="shared" si="5"/>
        <v>154</v>
      </c>
      <c r="B159" s="228" t="s">
        <v>673</v>
      </c>
      <c r="C159" s="221">
        <v>63</v>
      </c>
      <c r="D159" s="221">
        <v>63</v>
      </c>
      <c r="E159" s="229">
        <v>1986</v>
      </c>
      <c r="F159" s="222">
        <v>1992</v>
      </c>
      <c r="G159" s="222">
        <v>5</v>
      </c>
      <c r="H159" s="222">
        <v>5</v>
      </c>
      <c r="I159" s="222">
        <v>180</v>
      </c>
      <c r="J159" s="222">
        <v>4458.7</v>
      </c>
      <c r="K159" s="223">
        <v>3357.6</v>
      </c>
      <c r="L159" s="223">
        <v>3357.6</v>
      </c>
      <c r="M159" s="222" t="s">
        <v>66</v>
      </c>
      <c r="N159" s="222" t="s">
        <v>480</v>
      </c>
      <c r="O159" s="222">
        <v>180</v>
      </c>
      <c r="P159" s="222" t="s">
        <v>66</v>
      </c>
      <c r="Q159" s="222" t="s">
        <v>480</v>
      </c>
      <c r="R159" s="230">
        <f>U159*3</f>
        <v>1035</v>
      </c>
      <c r="S159" s="222" t="s">
        <v>66</v>
      </c>
      <c r="T159" s="222" t="s">
        <v>480</v>
      </c>
      <c r="U159" s="222">
        <v>345</v>
      </c>
      <c r="V159" s="222" t="s">
        <v>66</v>
      </c>
      <c r="W159" s="222" t="s">
        <v>480</v>
      </c>
      <c r="X159" s="222">
        <v>250</v>
      </c>
      <c r="Y159" s="222" t="s">
        <v>66</v>
      </c>
      <c r="Z159" s="222" t="s">
        <v>480</v>
      </c>
      <c r="AA159" s="222">
        <v>250</v>
      </c>
      <c r="AB159" s="222" t="s">
        <v>66</v>
      </c>
      <c r="AC159" s="222" t="s">
        <v>66</v>
      </c>
      <c r="AD159" s="222" t="s">
        <v>66</v>
      </c>
      <c r="AE159" s="221" t="s">
        <v>66</v>
      </c>
      <c r="AF159" s="222" t="s">
        <v>66</v>
      </c>
      <c r="AG159" s="222" t="s">
        <v>134</v>
      </c>
      <c r="AH159" s="222" t="s">
        <v>39</v>
      </c>
      <c r="AI159" s="222">
        <v>900</v>
      </c>
      <c r="AJ159" s="222" t="s">
        <v>66</v>
      </c>
      <c r="AK159" s="222" t="s">
        <v>39</v>
      </c>
      <c r="AL159" s="222">
        <v>940</v>
      </c>
      <c r="AM159" s="222" t="s">
        <v>75</v>
      </c>
      <c r="AN159" s="222" t="s">
        <v>66</v>
      </c>
      <c r="AO159" s="222" t="s">
        <v>111</v>
      </c>
      <c r="AP159" s="222" t="s">
        <v>339</v>
      </c>
      <c r="AQ159" s="222" t="s">
        <v>68</v>
      </c>
      <c r="AR159" s="222">
        <v>2250</v>
      </c>
      <c r="AS159" s="222" t="s">
        <v>66</v>
      </c>
      <c r="AT159" s="222" t="s">
        <v>116</v>
      </c>
      <c r="AU159" s="222">
        <v>81</v>
      </c>
      <c r="AV159" s="232"/>
      <c r="AW159" s="232"/>
      <c r="AX159" s="232"/>
      <c r="AY159" s="232"/>
      <c r="AZ159" s="232"/>
      <c r="BA159" s="232"/>
      <c r="BB159" s="232"/>
      <c r="BC159" s="232"/>
      <c r="BD159" s="232"/>
      <c r="BE159" s="232"/>
      <c r="BF159" s="232"/>
      <c r="BG159" s="232"/>
      <c r="BH159" s="233"/>
      <c r="BI159" s="233"/>
      <c r="BJ159" s="233"/>
      <c r="BK159" s="233"/>
      <c r="BL159" s="233"/>
      <c r="BM159" s="233"/>
      <c r="BN159" s="233"/>
      <c r="BO159" s="225"/>
      <c r="BP159" s="225"/>
      <c r="BQ159" s="225"/>
      <c r="BR159" s="225"/>
      <c r="BS159" s="225"/>
      <c r="BT159" s="225"/>
      <c r="BU159" s="225"/>
      <c r="BV159" s="225"/>
      <c r="BW159" s="225"/>
      <c r="BX159" s="225"/>
      <c r="IG159" s="204"/>
      <c r="IH159" s="204"/>
      <c r="II159" s="204"/>
      <c r="IJ159" s="204"/>
      <c r="IK159" s="204"/>
      <c r="IL159" s="204"/>
      <c r="IM159" s="204"/>
      <c r="IN159" s="204"/>
      <c r="IO159" s="204"/>
      <c r="IP159" s="204"/>
      <c r="IQ159" s="204"/>
      <c r="IR159" s="204"/>
      <c r="IS159" s="204"/>
      <c r="IT159" s="204"/>
      <c r="IU159" s="204"/>
      <c r="IV159" s="204"/>
    </row>
    <row r="160" spans="1:256" s="226" customFormat="1" ht="18" customHeight="1" x14ac:dyDescent="0.25">
      <c r="A160" s="227">
        <f t="shared" si="5"/>
        <v>155</v>
      </c>
      <c r="B160" s="228" t="s">
        <v>674</v>
      </c>
      <c r="C160" s="221">
        <v>12</v>
      </c>
      <c r="D160" s="221">
        <v>12</v>
      </c>
      <c r="E160" s="229">
        <v>1974</v>
      </c>
      <c r="F160" s="222">
        <v>1993</v>
      </c>
      <c r="G160" s="222">
        <v>2</v>
      </c>
      <c r="H160" s="222">
        <v>2</v>
      </c>
      <c r="I160" s="222">
        <v>56</v>
      </c>
      <c r="J160" s="222">
        <v>531.79999999999995</v>
      </c>
      <c r="K160" s="223">
        <v>490</v>
      </c>
      <c r="L160" s="234">
        <v>490</v>
      </c>
      <c r="M160" s="222" t="s">
        <v>66</v>
      </c>
      <c r="N160" s="222" t="s">
        <v>480</v>
      </c>
      <c r="O160" s="222">
        <v>50</v>
      </c>
      <c r="P160" s="222">
        <v>2003</v>
      </c>
      <c r="Q160" s="222" t="s">
        <v>480</v>
      </c>
      <c r="R160" s="230">
        <f>U160*3</f>
        <v>270</v>
      </c>
      <c r="S160" s="222">
        <v>2003</v>
      </c>
      <c r="T160" s="222" t="s">
        <v>480</v>
      </c>
      <c r="U160" s="222">
        <v>90</v>
      </c>
      <c r="V160" s="222">
        <v>2003</v>
      </c>
      <c r="W160" s="222" t="s">
        <v>480</v>
      </c>
      <c r="X160" s="222">
        <v>90</v>
      </c>
      <c r="Y160" s="222">
        <v>2003</v>
      </c>
      <c r="Z160" s="222" t="s">
        <v>480</v>
      </c>
      <c r="AA160" s="222">
        <v>90</v>
      </c>
      <c r="AB160" s="222" t="s">
        <v>66</v>
      </c>
      <c r="AC160" s="222" t="s">
        <v>66</v>
      </c>
      <c r="AD160" s="222" t="s">
        <v>66</v>
      </c>
      <c r="AE160" s="221" t="s">
        <v>66</v>
      </c>
      <c r="AF160" s="222" t="s">
        <v>66</v>
      </c>
      <c r="AG160" s="222" t="s">
        <v>134</v>
      </c>
      <c r="AH160" s="222" t="s">
        <v>39</v>
      </c>
      <c r="AI160" s="222">
        <v>350</v>
      </c>
      <c r="AJ160" s="222" t="s">
        <v>66</v>
      </c>
      <c r="AK160" s="222" t="s">
        <v>39</v>
      </c>
      <c r="AL160" s="222" t="s">
        <v>111</v>
      </c>
      <c r="AM160" s="222" t="s">
        <v>75</v>
      </c>
      <c r="AN160" s="222" t="s">
        <v>66</v>
      </c>
      <c r="AO160" s="222" t="s">
        <v>111</v>
      </c>
      <c r="AP160" s="222" t="s">
        <v>489</v>
      </c>
      <c r="AQ160" s="222" t="s">
        <v>68</v>
      </c>
      <c r="AR160" s="222">
        <v>360</v>
      </c>
      <c r="AS160" s="222" t="s">
        <v>66</v>
      </c>
      <c r="AT160" s="222" t="s">
        <v>116</v>
      </c>
      <c r="AU160" s="222">
        <v>31</v>
      </c>
      <c r="AV160" s="232"/>
      <c r="AW160" s="232"/>
      <c r="AX160" s="232"/>
      <c r="AY160" s="232"/>
      <c r="AZ160" s="232"/>
      <c r="BA160" s="232"/>
      <c r="BB160" s="232"/>
      <c r="BC160" s="232"/>
      <c r="BD160" s="232"/>
      <c r="BE160" s="232"/>
      <c r="BF160" s="232"/>
      <c r="BG160" s="232"/>
      <c r="BH160" s="233"/>
      <c r="BI160" s="233"/>
      <c r="BJ160" s="233"/>
      <c r="BK160" s="233"/>
      <c r="BL160" s="233"/>
      <c r="BM160" s="233"/>
      <c r="BN160" s="233"/>
      <c r="BO160" s="225"/>
      <c r="BP160" s="225"/>
      <c r="BQ160" s="225"/>
      <c r="BR160" s="225"/>
      <c r="BS160" s="225"/>
      <c r="BT160" s="225"/>
      <c r="BU160" s="225"/>
      <c r="BV160" s="225"/>
      <c r="BW160" s="225"/>
      <c r="BX160" s="225"/>
      <c r="IG160" s="204"/>
      <c r="IH160" s="204"/>
      <c r="II160" s="204"/>
      <c r="IJ160" s="204"/>
      <c r="IK160" s="204"/>
      <c r="IL160" s="204"/>
      <c r="IM160" s="204"/>
      <c r="IN160" s="204"/>
      <c r="IO160" s="204"/>
      <c r="IP160" s="204"/>
      <c r="IQ160" s="204"/>
      <c r="IR160" s="204"/>
      <c r="IS160" s="204"/>
      <c r="IT160" s="204"/>
      <c r="IU160" s="204"/>
      <c r="IV160" s="204"/>
    </row>
    <row r="161" spans="1:256" s="226" customFormat="1" ht="18" customHeight="1" x14ac:dyDescent="0.25">
      <c r="A161" s="227">
        <f t="shared" si="5"/>
        <v>156</v>
      </c>
      <c r="B161" s="228" t="s">
        <v>675</v>
      </c>
      <c r="C161" s="221">
        <v>16</v>
      </c>
      <c r="D161" s="221">
        <v>16</v>
      </c>
      <c r="E161" s="229">
        <v>1973</v>
      </c>
      <c r="F161" s="222">
        <v>1993</v>
      </c>
      <c r="G161" s="222">
        <v>2</v>
      </c>
      <c r="H161" s="222">
        <v>2</v>
      </c>
      <c r="I161" s="222">
        <v>27</v>
      </c>
      <c r="J161" s="222">
        <v>789.8</v>
      </c>
      <c r="K161" s="223">
        <v>732</v>
      </c>
      <c r="L161" s="234">
        <v>732</v>
      </c>
      <c r="M161" s="222" t="s">
        <v>66</v>
      </c>
      <c r="N161" s="222" t="s">
        <v>480</v>
      </c>
      <c r="O161" s="222">
        <v>50</v>
      </c>
      <c r="P161" s="222">
        <v>2003</v>
      </c>
      <c r="Q161" s="222" t="s">
        <v>480</v>
      </c>
      <c r="R161" s="230">
        <f>U161*3</f>
        <v>270</v>
      </c>
      <c r="S161" s="222">
        <v>2003</v>
      </c>
      <c r="T161" s="222" t="s">
        <v>480</v>
      </c>
      <c r="U161" s="222">
        <v>90</v>
      </c>
      <c r="V161" s="222">
        <v>2003</v>
      </c>
      <c r="W161" s="222" t="s">
        <v>480</v>
      </c>
      <c r="X161" s="222">
        <v>90</v>
      </c>
      <c r="Y161" s="222">
        <v>2003</v>
      </c>
      <c r="Z161" s="222" t="s">
        <v>480</v>
      </c>
      <c r="AA161" s="222">
        <v>90</v>
      </c>
      <c r="AB161" s="222" t="s">
        <v>66</v>
      </c>
      <c r="AC161" s="222" t="s">
        <v>66</v>
      </c>
      <c r="AD161" s="222" t="s">
        <v>66</v>
      </c>
      <c r="AE161" s="221" t="s">
        <v>66</v>
      </c>
      <c r="AF161" s="222">
        <v>2003</v>
      </c>
      <c r="AG161" s="222" t="s">
        <v>134</v>
      </c>
      <c r="AH161" s="222" t="s">
        <v>39</v>
      </c>
      <c r="AI161" s="222">
        <v>400</v>
      </c>
      <c r="AJ161" s="222" t="s">
        <v>66</v>
      </c>
      <c r="AK161" s="222" t="s">
        <v>39</v>
      </c>
      <c r="AL161" s="222" t="s">
        <v>111</v>
      </c>
      <c r="AM161" s="222" t="s">
        <v>75</v>
      </c>
      <c r="AN161" s="222">
        <v>2003</v>
      </c>
      <c r="AO161" s="222" t="s">
        <v>111</v>
      </c>
      <c r="AP161" s="222" t="s">
        <v>489</v>
      </c>
      <c r="AQ161" s="222" t="s">
        <v>68</v>
      </c>
      <c r="AR161" s="222">
        <v>360</v>
      </c>
      <c r="AS161" s="222" t="s">
        <v>66</v>
      </c>
      <c r="AT161" s="222" t="s">
        <v>116</v>
      </c>
      <c r="AU161" s="222">
        <v>36</v>
      </c>
      <c r="AV161" s="224"/>
      <c r="AW161" s="224"/>
      <c r="AX161" s="224"/>
      <c r="AY161" s="224"/>
      <c r="AZ161" s="224"/>
      <c r="BA161" s="224"/>
      <c r="BB161" s="224"/>
      <c r="BC161" s="224"/>
      <c r="BD161" s="224"/>
      <c r="BE161" s="224"/>
      <c r="BF161" s="224"/>
      <c r="BG161" s="224"/>
      <c r="BH161" s="225"/>
      <c r="BI161" s="225"/>
      <c r="BJ161" s="225"/>
      <c r="BK161" s="225"/>
      <c r="BL161" s="225"/>
      <c r="BM161" s="225"/>
      <c r="BN161" s="225"/>
      <c r="BO161" s="225"/>
      <c r="BP161" s="225"/>
      <c r="BQ161" s="225"/>
      <c r="BR161" s="225"/>
      <c r="BS161" s="225"/>
      <c r="BT161" s="225"/>
      <c r="BU161" s="225"/>
      <c r="BV161" s="225"/>
      <c r="BW161" s="225"/>
      <c r="BX161" s="225"/>
      <c r="IG161" s="204"/>
      <c r="IH161" s="204"/>
      <c r="II161" s="204"/>
      <c r="IJ161" s="204"/>
      <c r="IK161" s="204"/>
      <c r="IL161" s="204"/>
      <c r="IM161" s="204"/>
      <c r="IN161" s="204"/>
      <c r="IO161" s="204"/>
      <c r="IP161" s="204"/>
      <c r="IQ161" s="204"/>
      <c r="IR161" s="204"/>
      <c r="IS161" s="204"/>
      <c r="IT161" s="204"/>
      <c r="IU161" s="204"/>
      <c r="IV161" s="204"/>
    </row>
    <row r="162" spans="1:256" s="226" customFormat="1" ht="18" customHeight="1" x14ac:dyDescent="0.25">
      <c r="A162" s="227">
        <f t="shared" si="5"/>
        <v>157</v>
      </c>
      <c r="B162" s="228" t="s">
        <v>676</v>
      </c>
      <c r="C162" s="221">
        <v>8</v>
      </c>
      <c r="D162" s="221">
        <v>8</v>
      </c>
      <c r="E162" s="229">
        <v>1969</v>
      </c>
      <c r="F162" s="222">
        <v>1992</v>
      </c>
      <c r="G162" s="222">
        <v>2</v>
      </c>
      <c r="H162" s="222">
        <v>2</v>
      </c>
      <c r="I162" s="222">
        <v>19</v>
      </c>
      <c r="J162" s="222">
        <v>406.7</v>
      </c>
      <c r="K162" s="223">
        <v>367.6</v>
      </c>
      <c r="L162" s="223">
        <v>367.6</v>
      </c>
      <c r="M162" s="222">
        <v>2009</v>
      </c>
      <c r="N162" s="222" t="s">
        <v>480</v>
      </c>
      <c r="O162" s="222">
        <v>50</v>
      </c>
      <c r="P162" s="222">
        <v>2009</v>
      </c>
      <c r="Q162" s="222" t="s">
        <v>480</v>
      </c>
      <c r="R162" s="230">
        <f>U162*3</f>
        <v>270</v>
      </c>
      <c r="S162" s="222">
        <v>2009</v>
      </c>
      <c r="T162" s="222" t="s">
        <v>480</v>
      </c>
      <c r="U162" s="222">
        <v>90</v>
      </c>
      <c r="V162" s="222">
        <v>2009</v>
      </c>
      <c r="W162" s="222" t="s">
        <v>480</v>
      </c>
      <c r="X162" s="222">
        <v>90</v>
      </c>
      <c r="Y162" s="222">
        <v>2009</v>
      </c>
      <c r="Z162" s="222" t="s">
        <v>480</v>
      </c>
      <c r="AA162" s="222">
        <v>90</v>
      </c>
      <c r="AB162" s="222" t="s">
        <v>66</v>
      </c>
      <c r="AC162" s="222" t="s">
        <v>66</v>
      </c>
      <c r="AD162" s="222" t="s">
        <v>66</v>
      </c>
      <c r="AE162" s="221" t="s">
        <v>66</v>
      </c>
      <c r="AF162" s="222">
        <v>2009</v>
      </c>
      <c r="AG162" s="222" t="s">
        <v>493</v>
      </c>
      <c r="AH162" s="222" t="s">
        <v>39</v>
      </c>
      <c r="AI162" s="222">
        <v>300</v>
      </c>
      <c r="AJ162" s="222" t="s">
        <v>66</v>
      </c>
      <c r="AK162" s="222" t="s">
        <v>39</v>
      </c>
      <c r="AL162" s="222" t="s">
        <v>111</v>
      </c>
      <c r="AM162" s="222" t="s">
        <v>75</v>
      </c>
      <c r="AN162" s="222">
        <v>2009</v>
      </c>
      <c r="AO162" s="222" t="s">
        <v>111</v>
      </c>
      <c r="AP162" s="222" t="s">
        <v>489</v>
      </c>
      <c r="AQ162" s="222" t="s">
        <v>68</v>
      </c>
      <c r="AR162" s="222">
        <v>370</v>
      </c>
      <c r="AS162" s="222" t="s">
        <v>66</v>
      </c>
      <c r="AT162" s="222" t="s">
        <v>116</v>
      </c>
      <c r="AU162" s="222">
        <v>27</v>
      </c>
      <c r="AV162" s="224"/>
      <c r="AW162" s="224"/>
      <c r="AX162" s="224"/>
      <c r="AY162" s="224"/>
      <c r="AZ162" s="224"/>
      <c r="BA162" s="224"/>
      <c r="BB162" s="224"/>
      <c r="BC162" s="224"/>
      <c r="BD162" s="224"/>
      <c r="BE162" s="224"/>
      <c r="BF162" s="224"/>
      <c r="BG162" s="224"/>
      <c r="BH162" s="225"/>
      <c r="BI162" s="225"/>
      <c r="BJ162" s="225"/>
      <c r="BK162" s="225"/>
      <c r="BL162" s="225"/>
      <c r="BM162" s="225"/>
      <c r="BN162" s="225"/>
      <c r="BO162" s="225"/>
      <c r="BP162" s="225"/>
      <c r="BQ162" s="225"/>
      <c r="BR162" s="225"/>
      <c r="BS162" s="225"/>
      <c r="BT162" s="225"/>
      <c r="BU162" s="225"/>
      <c r="BV162" s="225"/>
      <c r="BW162" s="225"/>
      <c r="BX162" s="225"/>
      <c r="IG162" s="204"/>
      <c r="IH162" s="204"/>
      <c r="II162" s="204"/>
      <c r="IJ162" s="204"/>
      <c r="IK162" s="204"/>
      <c r="IL162" s="204"/>
      <c r="IM162" s="204"/>
      <c r="IN162" s="204"/>
      <c r="IO162" s="204"/>
      <c r="IP162" s="204"/>
      <c r="IQ162" s="204"/>
      <c r="IR162" s="204"/>
      <c r="IS162" s="204"/>
      <c r="IT162" s="204"/>
      <c r="IU162" s="204"/>
      <c r="IV162" s="204"/>
    </row>
    <row r="163" spans="1:256" s="226" customFormat="1" ht="18" customHeight="1" x14ac:dyDescent="0.25">
      <c r="A163" s="227">
        <f t="shared" si="5"/>
        <v>158</v>
      </c>
      <c r="B163" s="228" t="s">
        <v>677</v>
      </c>
      <c r="C163" s="221">
        <v>24</v>
      </c>
      <c r="D163" s="221">
        <v>24</v>
      </c>
      <c r="E163" s="229">
        <v>1977</v>
      </c>
      <c r="F163" s="222">
        <v>1992</v>
      </c>
      <c r="G163" s="222">
        <v>3</v>
      </c>
      <c r="H163" s="222">
        <v>2</v>
      </c>
      <c r="I163" s="222">
        <v>35</v>
      </c>
      <c r="J163" s="222">
        <v>1161.8</v>
      </c>
      <c r="K163" s="223">
        <v>1074.8</v>
      </c>
      <c r="L163" s="222">
        <v>1074.8</v>
      </c>
      <c r="M163" s="222">
        <v>2009</v>
      </c>
      <c r="N163" s="222" t="s">
        <v>480</v>
      </c>
      <c r="O163" s="222">
        <v>60</v>
      </c>
      <c r="P163" s="222">
        <v>2009</v>
      </c>
      <c r="Q163" s="222" t="s">
        <v>480</v>
      </c>
      <c r="R163" s="230">
        <f>U163*3</f>
        <v>330</v>
      </c>
      <c r="S163" s="222">
        <v>2009</v>
      </c>
      <c r="T163" s="222" t="s">
        <v>480</v>
      </c>
      <c r="U163" s="222">
        <v>110</v>
      </c>
      <c r="V163" s="222">
        <v>2009</v>
      </c>
      <c r="W163" s="222" t="s">
        <v>480</v>
      </c>
      <c r="X163" s="222">
        <v>110</v>
      </c>
      <c r="Y163" s="222">
        <v>2009</v>
      </c>
      <c r="Z163" s="222" t="s">
        <v>480</v>
      </c>
      <c r="AA163" s="222">
        <v>110</v>
      </c>
      <c r="AB163" s="222" t="s">
        <v>66</v>
      </c>
      <c r="AC163" s="222" t="s">
        <v>66</v>
      </c>
      <c r="AD163" s="222" t="s">
        <v>66</v>
      </c>
      <c r="AE163" s="221" t="s">
        <v>66</v>
      </c>
      <c r="AF163" s="222">
        <v>2009</v>
      </c>
      <c r="AG163" s="222" t="s">
        <v>493</v>
      </c>
      <c r="AH163" s="222" t="s">
        <v>39</v>
      </c>
      <c r="AI163" s="222">
        <v>696</v>
      </c>
      <c r="AJ163" s="222" t="s">
        <v>66</v>
      </c>
      <c r="AK163" s="222" t="s">
        <v>39</v>
      </c>
      <c r="AL163" s="222" t="s">
        <v>111</v>
      </c>
      <c r="AM163" s="222" t="s">
        <v>75</v>
      </c>
      <c r="AN163" s="222">
        <v>2009</v>
      </c>
      <c r="AO163" s="222" t="s">
        <v>111</v>
      </c>
      <c r="AP163" s="222" t="s">
        <v>489</v>
      </c>
      <c r="AQ163" s="222" t="s">
        <v>68</v>
      </c>
      <c r="AR163" s="222">
        <v>740</v>
      </c>
      <c r="AS163" s="222" t="s">
        <v>66</v>
      </c>
      <c r="AT163" s="222" t="s">
        <v>116</v>
      </c>
      <c r="AU163" s="222">
        <v>63</v>
      </c>
      <c r="AV163" s="232"/>
      <c r="AW163" s="232"/>
      <c r="AX163" s="232"/>
      <c r="AY163" s="232"/>
      <c r="AZ163" s="232"/>
      <c r="BA163" s="232"/>
      <c r="BB163" s="232"/>
      <c r="BC163" s="232"/>
      <c r="BD163" s="232"/>
      <c r="BE163" s="232"/>
      <c r="BF163" s="232"/>
      <c r="BG163" s="232"/>
      <c r="BH163" s="233"/>
      <c r="BI163" s="233"/>
      <c r="BJ163" s="233"/>
      <c r="BK163" s="233"/>
      <c r="BL163" s="233"/>
      <c r="BM163" s="233"/>
      <c r="BN163" s="233"/>
      <c r="BO163" s="225"/>
      <c r="BP163" s="225"/>
      <c r="BQ163" s="225"/>
      <c r="BR163" s="225"/>
      <c r="BS163" s="225"/>
      <c r="BT163" s="225"/>
      <c r="BU163" s="225"/>
      <c r="BV163" s="225"/>
      <c r="BW163" s="225"/>
      <c r="BX163" s="225"/>
      <c r="IG163" s="204"/>
      <c r="IH163" s="204"/>
      <c r="II163" s="204"/>
      <c r="IJ163" s="204"/>
      <c r="IK163" s="204"/>
      <c r="IL163" s="204"/>
      <c r="IM163" s="204"/>
      <c r="IN163" s="204"/>
      <c r="IO163" s="204"/>
      <c r="IP163" s="204"/>
      <c r="IQ163" s="204"/>
      <c r="IR163" s="204"/>
      <c r="IS163" s="204"/>
      <c r="IT163" s="204"/>
      <c r="IU163" s="204"/>
      <c r="IV163" s="204"/>
    </row>
    <row r="164" spans="1:256" s="226" customFormat="1" ht="18" customHeight="1" x14ac:dyDescent="0.25">
      <c r="A164" s="227">
        <f t="shared" si="5"/>
        <v>159</v>
      </c>
      <c r="B164" s="220" t="s">
        <v>678</v>
      </c>
      <c r="C164" s="221">
        <v>68</v>
      </c>
      <c r="D164" s="221">
        <v>68</v>
      </c>
      <c r="E164" s="222">
        <v>2014</v>
      </c>
      <c r="F164" s="222">
        <v>2014</v>
      </c>
      <c r="G164" s="222">
        <v>5</v>
      </c>
      <c r="H164" s="222">
        <v>4</v>
      </c>
      <c r="I164" s="222">
        <v>22</v>
      </c>
      <c r="J164" s="222">
        <v>5557.3</v>
      </c>
      <c r="K164" s="223">
        <v>4868</v>
      </c>
      <c r="L164" s="223">
        <v>4868</v>
      </c>
      <c r="M164" s="222" t="s">
        <v>66</v>
      </c>
      <c r="N164" s="222" t="s">
        <v>679</v>
      </c>
      <c r="O164" s="222">
        <v>9420</v>
      </c>
      <c r="P164" s="222" t="s">
        <v>66</v>
      </c>
      <c r="Q164" s="222" t="s">
        <v>679</v>
      </c>
      <c r="R164" s="222">
        <v>1568.4</v>
      </c>
      <c r="S164" s="222" t="s">
        <v>66</v>
      </c>
      <c r="T164" s="222" t="s">
        <v>679</v>
      </c>
      <c r="U164" s="222">
        <v>2594.5</v>
      </c>
      <c r="V164" s="222" t="s">
        <v>66</v>
      </c>
      <c r="W164" s="222" t="s">
        <v>679</v>
      </c>
      <c r="X164" s="222">
        <v>1059.8</v>
      </c>
      <c r="Y164" s="222" t="s">
        <v>66</v>
      </c>
      <c r="Z164" s="222" t="s">
        <v>679</v>
      </c>
      <c r="AA164" s="222">
        <v>1059.8</v>
      </c>
      <c r="AB164" s="222" t="s">
        <v>66</v>
      </c>
      <c r="AC164" s="222" t="s">
        <v>66</v>
      </c>
      <c r="AD164" s="222" t="s">
        <v>66</v>
      </c>
      <c r="AE164" s="221" t="s">
        <v>66</v>
      </c>
      <c r="AF164" s="222" t="s">
        <v>66</v>
      </c>
      <c r="AG164" s="222" t="s">
        <v>680</v>
      </c>
      <c r="AH164" s="222" t="s">
        <v>39</v>
      </c>
      <c r="AI164" s="222">
        <v>1524.7</v>
      </c>
      <c r="AJ164" s="222" t="s">
        <v>66</v>
      </c>
      <c r="AK164" s="222" t="s">
        <v>39</v>
      </c>
      <c r="AL164" s="222">
        <v>1129.4000000000001</v>
      </c>
      <c r="AM164" s="222" t="s">
        <v>75</v>
      </c>
      <c r="AN164" s="222" t="s">
        <v>66</v>
      </c>
      <c r="AO164" s="222" t="s">
        <v>497</v>
      </c>
      <c r="AP164" s="222" t="s">
        <v>42</v>
      </c>
      <c r="AQ164" s="222" t="s">
        <v>68</v>
      </c>
      <c r="AR164" s="222">
        <v>2645.1</v>
      </c>
      <c r="AS164" s="222" t="s">
        <v>66</v>
      </c>
      <c r="AT164" s="221" t="s">
        <v>482</v>
      </c>
      <c r="AU164" s="222">
        <v>464.4</v>
      </c>
      <c r="AV164" s="224"/>
      <c r="AW164" s="224"/>
      <c r="AX164" s="224"/>
      <c r="AY164" s="224"/>
      <c r="AZ164" s="224"/>
      <c r="BA164" s="224"/>
      <c r="BB164" s="224"/>
      <c r="BC164" s="224"/>
      <c r="BD164" s="224"/>
      <c r="BE164" s="224"/>
      <c r="BF164" s="224"/>
      <c r="BG164" s="224"/>
      <c r="BH164" s="225"/>
      <c r="BI164" s="225"/>
      <c r="BJ164" s="225"/>
      <c r="BK164" s="225"/>
      <c r="BL164" s="225"/>
      <c r="BM164" s="225"/>
      <c r="BN164" s="225"/>
      <c r="BO164" s="225"/>
      <c r="BP164" s="225"/>
      <c r="BQ164" s="225"/>
      <c r="BR164" s="225"/>
      <c r="BS164" s="225"/>
      <c r="BT164" s="225"/>
      <c r="BU164" s="225"/>
      <c r="BV164" s="225"/>
      <c r="BW164" s="225"/>
      <c r="BX164" s="225"/>
      <c r="IG164" s="204"/>
      <c r="IH164" s="204"/>
      <c r="II164" s="204"/>
      <c r="IJ164" s="204"/>
      <c r="IK164" s="204"/>
      <c r="IL164" s="204"/>
      <c r="IM164" s="204"/>
      <c r="IN164" s="204"/>
      <c r="IO164" s="204"/>
      <c r="IP164" s="204"/>
      <c r="IQ164" s="204"/>
      <c r="IR164" s="204"/>
      <c r="IS164" s="204"/>
      <c r="IT164" s="204"/>
      <c r="IU164" s="204"/>
      <c r="IV164" s="204"/>
    </row>
    <row r="165" spans="1:256" s="226" customFormat="1" ht="18" customHeight="1" x14ac:dyDescent="0.25">
      <c r="A165" s="227">
        <f t="shared" si="5"/>
        <v>160</v>
      </c>
      <c r="B165" s="228" t="s">
        <v>681</v>
      </c>
      <c r="C165" s="221">
        <v>45</v>
      </c>
      <c r="D165" s="221">
        <v>44</v>
      </c>
      <c r="E165" s="229">
        <v>1965</v>
      </c>
      <c r="F165" s="222">
        <v>1992</v>
      </c>
      <c r="G165" s="222">
        <v>4</v>
      </c>
      <c r="H165" s="222">
        <v>3</v>
      </c>
      <c r="I165" s="222">
        <v>74</v>
      </c>
      <c r="J165" s="222">
        <v>2566.6999999999998</v>
      </c>
      <c r="K165" s="236">
        <v>1896.2</v>
      </c>
      <c r="L165" s="235">
        <v>1801.6</v>
      </c>
      <c r="M165" s="222" t="s">
        <v>66</v>
      </c>
      <c r="N165" s="222" t="s">
        <v>480</v>
      </c>
      <c r="O165" s="222">
        <v>180</v>
      </c>
      <c r="P165" s="222" t="s">
        <v>66</v>
      </c>
      <c r="Q165" s="222" t="s">
        <v>480</v>
      </c>
      <c r="R165" s="230">
        <f>U165*3</f>
        <v>1035</v>
      </c>
      <c r="S165" s="222" t="s">
        <v>66</v>
      </c>
      <c r="T165" s="222" t="s">
        <v>480</v>
      </c>
      <c r="U165" s="222">
        <v>345</v>
      </c>
      <c r="V165" s="222" t="s">
        <v>66</v>
      </c>
      <c r="W165" s="222" t="s">
        <v>480</v>
      </c>
      <c r="X165" s="222">
        <v>250</v>
      </c>
      <c r="Y165" s="222" t="s">
        <v>66</v>
      </c>
      <c r="Z165" s="222" t="s">
        <v>480</v>
      </c>
      <c r="AA165" s="222">
        <v>250</v>
      </c>
      <c r="AB165" s="222" t="s">
        <v>66</v>
      </c>
      <c r="AC165" s="222" t="s">
        <v>66</v>
      </c>
      <c r="AD165" s="222" t="s">
        <v>66</v>
      </c>
      <c r="AE165" s="221" t="s">
        <v>66</v>
      </c>
      <c r="AF165" s="222">
        <v>2017</v>
      </c>
      <c r="AG165" s="222" t="s">
        <v>481</v>
      </c>
      <c r="AH165" s="222" t="s">
        <v>39</v>
      </c>
      <c r="AI165" s="222">
        <v>620</v>
      </c>
      <c r="AJ165" s="222" t="s">
        <v>66</v>
      </c>
      <c r="AK165" s="222" t="s">
        <v>39</v>
      </c>
      <c r="AL165" s="222">
        <v>380</v>
      </c>
      <c r="AM165" s="222" t="s">
        <v>75</v>
      </c>
      <c r="AN165" s="222" t="s">
        <v>66</v>
      </c>
      <c r="AO165" s="222" t="s">
        <v>111</v>
      </c>
      <c r="AP165" s="222" t="s">
        <v>489</v>
      </c>
      <c r="AQ165" s="222" t="s">
        <v>68</v>
      </c>
      <c r="AR165" s="222">
        <v>720</v>
      </c>
      <c r="AS165" s="222" t="s">
        <v>66</v>
      </c>
      <c r="AT165" s="222" t="s">
        <v>116</v>
      </c>
      <c r="AU165" s="222">
        <v>56</v>
      </c>
      <c r="AV165" s="224"/>
      <c r="AW165" s="224"/>
      <c r="AX165" s="224"/>
      <c r="AY165" s="224"/>
      <c r="AZ165" s="224"/>
      <c r="BA165" s="224"/>
      <c r="BB165" s="224"/>
      <c r="BC165" s="224"/>
      <c r="BD165" s="224"/>
      <c r="BE165" s="224"/>
      <c r="BF165" s="224"/>
      <c r="BG165" s="224"/>
      <c r="BH165" s="225"/>
      <c r="BI165" s="225"/>
      <c r="BJ165" s="225"/>
      <c r="BK165" s="225"/>
      <c r="BL165" s="225"/>
      <c r="BM165" s="225"/>
      <c r="BN165" s="225"/>
      <c r="BO165" s="225"/>
      <c r="BP165" s="225"/>
      <c r="BQ165" s="225"/>
      <c r="BR165" s="225"/>
      <c r="BS165" s="225"/>
      <c r="BT165" s="225"/>
      <c r="BU165" s="225"/>
      <c r="BV165" s="225"/>
      <c r="BW165" s="225"/>
      <c r="BX165" s="225"/>
      <c r="IG165" s="204"/>
      <c r="IH165" s="204"/>
      <c r="II165" s="204"/>
      <c r="IJ165" s="204"/>
      <c r="IK165" s="204"/>
      <c r="IL165" s="204"/>
      <c r="IM165" s="204"/>
      <c r="IN165" s="204"/>
      <c r="IO165" s="204"/>
      <c r="IP165" s="204"/>
      <c r="IQ165" s="204"/>
      <c r="IR165" s="204"/>
      <c r="IS165" s="204"/>
      <c r="IT165" s="204"/>
      <c r="IU165" s="204"/>
      <c r="IV165" s="204"/>
    </row>
    <row r="166" spans="1:256" s="226" customFormat="1" ht="17.25" customHeight="1" x14ac:dyDescent="0.25">
      <c r="A166" s="227">
        <f t="shared" si="5"/>
        <v>161</v>
      </c>
      <c r="B166" s="220" t="s">
        <v>682</v>
      </c>
      <c r="C166" s="221">
        <v>98</v>
      </c>
      <c r="D166" s="221">
        <v>97</v>
      </c>
      <c r="E166" s="222">
        <v>2015</v>
      </c>
      <c r="F166" s="222">
        <v>2015</v>
      </c>
      <c r="G166" s="222">
        <v>12</v>
      </c>
      <c r="H166" s="222">
        <v>1</v>
      </c>
      <c r="I166" s="222">
        <v>146</v>
      </c>
      <c r="J166" s="222">
        <v>6834.5</v>
      </c>
      <c r="K166" s="223">
        <v>5092.3</v>
      </c>
      <c r="L166" s="222">
        <v>4272.5</v>
      </c>
      <c r="M166" s="222"/>
      <c r="N166" s="222" t="s">
        <v>480</v>
      </c>
      <c r="O166" s="222">
        <v>11118</v>
      </c>
      <c r="P166" s="222" t="s">
        <v>66</v>
      </c>
      <c r="Q166" s="222" t="s">
        <v>480</v>
      </c>
      <c r="R166" s="222">
        <v>1301</v>
      </c>
      <c r="S166" s="222" t="s">
        <v>66</v>
      </c>
      <c r="T166" s="222" t="s">
        <v>480</v>
      </c>
      <c r="U166" s="222">
        <v>876</v>
      </c>
      <c r="V166" s="222" t="s">
        <v>66</v>
      </c>
      <c r="W166" s="222" t="s">
        <v>480</v>
      </c>
      <c r="X166" s="222">
        <v>740</v>
      </c>
      <c r="Y166" s="222" t="s">
        <v>66</v>
      </c>
      <c r="Z166" s="222" t="s">
        <v>480</v>
      </c>
      <c r="AA166" s="222">
        <v>686</v>
      </c>
      <c r="AB166" s="222" t="s">
        <v>66</v>
      </c>
      <c r="AC166" s="222" t="s">
        <v>66</v>
      </c>
      <c r="AD166" s="222" t="s">
        <v>66</v>
      </c>
      <c r="AE166" s="221">
        <v>1</v>
      </c>
      <c r="AF166" s="222" t="s">
        <v>66</v>
      </c>
      <c r="AG166" s="222" t="s">
        <v>525</v>
      </c>
      <c r="AH166" s="222" t="s">
        <v>39</v>
      </c>
      <c r="AI166" s="222">
        <v>976</v>
      </c>
      <c r="AJ166" s="222" t="s">
        <v>66</v>
      </c>
      <c r="AK166" s="222" t="s">
        <v>39</v>
      </c>
      <c r="AL166" s="222">
        <v>542</v>
      </c>
      <c r="AM166" s="222" t="s">
        <v>75</v>
      </c>
      <c r="AN166" s="222" t="s">
        <v>66</v>
      </c>
      <c r="AO166" s="222" t="s">
        <v>111</v>
      </c>
      <c r="AP166" s="222" t="s">
        <v>683</v>
      </c>
      <c r="AQ166" s="222" t="s">
        <v>68</v>
      </c>
      <c r="AR166" s="222">
        <v>2100</v>
      </c>
      <c r="AS166" s="222" t="s">
        <v>66</v>
      </c>
      <c r="AT166" s="221" t="s">
        <v>482</v>
      </c>
      <c r="AU166" s="222">
        <v>620</v>
      </c>
      <c r="AV166" s="224"/>
      <c r="AW166" s="224"/>
      <c r="AX166" s="224"/>
      <c r="AY166" s="224"/>
      <c r="AZ166" s="224"/>
      <c r="BA166" s="224"/>
      <c r="BB166" s="224"/>
      <c r="BC166" s="224"/>
      <c r="BD166" s="224"/>
      <c r="BE166" s="224"/>
      <c r="BF166" s="224"/>
      <c r="BG166" s="224"/>
      <c r="BH166" s="225"/>
      <c r="BI166" s="225"/>
      <c r="BJ166" s="225"/>
      <c r="BK166" s="225"/>
      <c r="BL166" s="225"/>
      <c r="BM166" s="225"/>
      <c r="BN166" s="225"/>
      <c r="BO166" s="225"/>
      <c r="BP166" s="225"/>
      <c r="BQ166" s="225"/>
      <c r="BR166" s="225"/>
      <c r="BS166" s="225"/>
      <c r="BT166" s="225"/>
      <c r="BU166" s="225"/>
      <c r="BV166" s="225"/>
      <c r="BW166" s="225"/>
      <c r="BX166" s="225"/>
      <c r="IG166" s="204"/>
      <c r="IH166" s="204"/>
      <c r="II166" s="204"/>
      <c r="IJ166" s="204"/>
      <c r="IK166" s="204"/>
      <c r="IL166" s="204"/>
      <c r="IM166" s="204"/>
      <c r="IN166" s="204"/>
      <c r="IO166" s="204"/>
      <c r="IP166" s="204"/>
      <c r="IQ166" s="204"/>
      <c r="IR166" s="204"/>
      <c r="IS166" s="204"/>
      <c r="IT166" s="204"/>
      <c r="IU166" s="204"/>
      <c r="IV166" s="204"/>
    </row>
    <row r="167" spans="1:256" s="226" customFormat="1" ht="18" customHeight="1" x14ac:dyDescent="0.25">
      <c r="A167" s="227">
        <f t="shared" si="5"/>
        <v>162</v>
      </c>
      <c r="B167" s="228" t="s">
        <v>684</v>
      </c>
      <c r="C167" s="221">
        <v>16</v>
      </c>
      <c r="D167" s="221">
        <v>16</v>
      </c>
      <c r="E167" s="229">
        <v>1963</v>
      </c>
      <c r="F167" s="222">
        <v>1992</v>
      </c>
      <c r="G167" s="222">
        <v>2</v>
      </c>
      <c r="H167" s="222">
        <v>2</v>
      </c>
      <c r="I167" s="222">
        <v>25</v>
      </c>
      <c r="J167" s="234">
        <v>672</v>
      </c>
      <c r="K167" s="223">
        <v>627.6</v>
      </c>
      <c r="L167" s="223">
        <v>627.6</v>
      </c>
      <c r="M167" s="222" t="s">
        <v>66</v>
      </c>
      <c r="N167" s="222" t="s">
        <v>480</v>
      </c>
      <c r="O167" s="222">
        <v>50</v>
      </c>
      <c r="P167" s="222">
        <v>2009</v>
      </c>
      <c r="Q167" s="222" t="s">
        <v>480</v>
      </c>
      <c r="R167" s="230">
        <f>U167*3</f>
        <v>270</v>
      </c>
      <c r="S167" s="222">
        <v>2009</v>
      </c>
      <c r="T167" s="222" t="s">
        <v>480</v>
      </c>
      <c r="U167" s="222">
        <v>90</v>
      </c>
      <c r="V167" s="222">
        <v>2009</v>
      </c>
      <c r="W167" s="222" t="s">
        <v>480</v>
      </c>
      <c r="X167" s="222">
        <v>90</v>
      </c>
      <c r="Y167" s="222">
        <v>2009</v>
      </c>
      <c r="Z167" s="222" t="s">
        <v>480</v>
      </c>
      <c r="AA167" s="222">
        <v>90</v>
      </c>
      <c r="AB167" s="222" t="s">
        <v>66</v>
      </c>
      <c r="AC167" s="222" t="s">
        <v>66</v>
      </c>
      <c r="AD167" s="222" t="s">
        <v>66</v>
      </c>
      <c r="AE167" s="221" t="s">
        <v>66</v>
      </c>
      <c r="AF167" s="222">
        <v>2009</v>
      </c>
      <c r="AG167" s="222" t="s">
        <v>481</v>
      </c>
      <c r="AH167" s="222" t="s">
        <v>39</v>
      </c>
      <c r="AI167" s="222">
        <v>640</v>
      </c>
      <c r="AJ167" s="222" t="s">
        <v>66</v>
      </c>
      <c r="AK167" s="222" t="s">
        <v>39</v>
      </c>
      <c r="AL167" s="222" t="s">
        <v>111</v>
      </c>
      <c r="AM167" s="222" t="s">
        <v>75</v>
      </c>
      <c r="AN167" s="222">
        <v>2009</v>
      </c>
      <c r="AO167" s="222" t="s">
        <v>111</v>
      </c>
      <c r="AP167" s="222" t="s">
        <v>489</v>
      </c>
      <c r="AQ167" s="222" t="s">
        <v>68</v>
      </c>
      <c r="AR167" s="222">
        <v>410</v>
      </c>
      <c r="AS167" s="222" t="s">
        <v>66</v>
      </c>
      <c r="AT167" s="222" t="s">
        <v>116</v>
      </c>
      <c r="AU167" s="222">
        <v>57</v>
      </c>
      <c r="AV167" s="224"/>
      <c r="AW167" s="224"/>
      <c r="AX167" s="224"/>
      <c r="AY167" s="224"/>
      <c r="AZ167" s="224"/>
      <c r="BA167" s="224"/>
      <c r="BB167" s="224"/>
      <c r="BC167" s="224"/>
      <c r="BD167" s="224"/>
      <c r="BE167" s="224"/>
      <c r="BF167" s="224"/>
      <c r="BG167" s="224"/>
      <c r="BH167" s="225"/>
      <c r="BI167" s="225"/>
      <c r="BJ167" s="225"/>
      <c r="BK167" s="225"/>
      <c r="BL167" s="225"/>
      <c r="BM167" s="225"/>
      <c r="BN167" s="225"/>
      <c r="BO167" s="225"/>
      <c r="BP167" s="225"/>
      <c r="BQ167" s="225"/>
      <c r="BR167" s="225"/>
      <c r="BS167" s="225"/>
      <c r="BT167" s="225"/>
      <c r="BU167" s="225"/>
      <c r="BV167" s="225"/>
      <c r="BW167" s="225"/>
      <c r="BX167" s="225"/>
      <c r="IG167" s="204"/>
      <c r="IH167" s="204"/>
      <c r="II167" s="204"/>
      <c r="IJ167" s="204"/>
      <c r="IK167" s="204"/>
      <c r="IL167" s="204"/>
      <c r="IM167" s="204"/>
      <c r="IN167" s="204"/>
      <c r="IO167" s="204"/>
      <c r="IP167" s="204"/>
      <c r="IQ167" s="204"/>
      <c r="IR167" s="204"/>
      <c r="IS167" s="204"/>
      <c r="IT167" s="204"/>
      <c r="IU167" s="204"/>
      <c r="IV167" s="204"/>
    </row>
    <row r="168" spans="1:256" s="226" customFormat="1" ht="18" customHeight="1" x14ac:dyDescent="0.25">
      <c r="A168" s="227">
        <f t="shared" si="5"/>
        <v>163</v>
      </c>
      <c r="B168" s="228" t="s">
        <v>685</v>
      </c>
      <c r="C168" s="221">
        <v>17</v>
      </c>
      <c r="D168" s="221">
        <v>17</v>
      </c>
      <c r="E168" s="229">
        <v>1933</v>
      </c>
      <c r="F168" s="222">
        <v>1992</v>
      </c>
      <c r="G168" s="222">
        <v>2</v>
      </c>
      <c r="H168" s="222">
        <v>2</v>
      </c>
      <c r="I168" s="222">
        <v>27</v>
      </c>
      <c r="J168" s="222">
        <v>541.9</v>
      </c>
      <c r="K168" s="223">
        <v>520.4</v>
      </c>
      <c r="L168" s="223">
        <v>520.4</v>
      </c>
      <c r="M168" s="222" t="s">
        <v>66</v>
      </c>
      <c r="N168" s="222" t="s">
        <v>480</v>
      </c>
      <c r="O168" s="222">
        <v>50</v>
      </c>
      <c r="P168" s="222">
        <v>2003</v>
      </c>
      <c r="Q168" s="222" t="s">
        <v>480</v>
      </c>
      <c r="R168" s="230">
        <f>U168*3</f>
        <v>270</v>
      </c>
      <c r="S168" s="222">
        <v>2003</v>
      </c>
      <c r="T168" s="222" t="s">
        <v>480</v>
      </c>
      <c r="U168" s="222">
        <v>90</v>
      </c>
      <c r="V168" s="222">
        <v>2003</v>
      </c>
      <c r="W168" s="222" t="s">
        <v>480</v>
      </c>
      <c r="X168" s="222">
        <v>90</v>
      </c>
      <c r="Y168" s="222">
        <v>2003</v>
      </c>
      <c r="Z168" s="222" t="s">
        <v>480</v>
      </c>
      <c r="AA168" s="222">
        <v>90</v>
      </c>
      <c r="AB168" s="222" t="s">
        <v>66</v>
      </c>
      <c r="AC168" s="222" t="s">
        <v>66</v>
      </c>
      <c r="AD168" s="222" t="s">
        <v>66</v>
      </c>
      <c r="AE168" s="221" t="s">
        <v>66</v>
      </c>
      <c r="AF168" s="222">
        <v>2003</v>
      </c>
      <c r="AG168" s="222" t="s">
        <v>134</v>
      </c>
      <c r="AH168" s="222" t="s">
        <v>39</v>
      </c>
      <c r="AI168" s="222">
        <v>640</v>
      </c>
      <c r="AJ168" s="222" t="s">
        <v>66</v>
      </c>
      <c r="AK168" s="222" t="s">
        <v>39</v>
      </c>
      <c r="AL168" s="222" t="s">
        <v>111</v>
      </c>
      <c r="AM168" s="222" t="s">
        <v>75</v>
      </c>
      <c r="AN168" s="222" t="s">
        <v>66</v>
      </c>
      <c r="AO168" s="222" t="s">
        <v>111</v>
      </c>
      <c r="AP168" s="222" t="s">
        <v>140</v>
      </c>
      <c r="AQ168" s="222" t="s">
        <v>68</v>
      </c>
      <c r="AR168" s="222">
        <v>410</v>
      </c>
      <c r="AS168" s="222" t="s">
        <v>66</v>
      </c>
      <c r="AT168" s="222" t="s">
        <v>116</v>
      </c>
      <c r="AU168" s="222">
        <v>57</v>
      </c>
      <c r="AV168" s="224"/>
      <c r="AW168" s="224"/>
      <c r="AX168" s="224"/>
      <c r="AY168" s="224"/>
      <c r="AZ168" s="224"/>
      <c r="BA168" s="224"/>
      <c r="BB168" s="224"/>
      <c r="BC168" s="224"/>
      <c r="BD168" s="224"/>
      <c r="BE168" s="224"/>
      <c r="BF168" s="224"/>
      <c r="BG168" s="224"/>
      <c r="BH168" s="225"/>
      <c r="BI168" s="225"/>
      <c r="BJ168" s="225"/>
      <c r="BK168" s="225"/>
      <c r="BL168" s="225"/>
      <c r="BM168" s="225"/>
      <c r="BN168" s="225"/>
      <c r="BO168" s="225"/>
      <c r="BP168" s="225"/>
      <c r="BQ168" s="225"/>
      <c r="BR168" s="225"/>
      <c r="BS168" s="225"/>
      <c r="BT168" s="225"/>
      <c r="BU168" s="225"/>
      <c r="BV168" s="225"/>
      <c r="BW168" s="225"/>
      <c r="BX168" s="225"/>
      <c r="IG168" s="204"/>
      <c r="IH168" s="204"/>
      <c r="II168" s="204"/>
      <c r="IJ168" s="204"/>
      <c r="IK168" s="204"/>
      <c r="IL168" s="204"/>
      <c r="IM168" s="204"/>
      <c r="IN168" s="204"/>
      <c r="IO168" s="204"/>
      <c r="IP168" s="204"/>
      <c r="IQ168" s="204"/>
      <c r="IR168" s="204"/>
      <c r="IS168" s="204"/>
      <c r="IT168" s="204"/>
      <c r="IU168" s="204"/>
      <c r="IV168" s="204"/>
    </row>
    <row r="169" spans="1:256" s="226" customFormat="1" ht="18" customHeight="1" x14ac:dyDescent="0.25">
      <c r="A169" s="227">
        <f t="shared" si="5"/>
        <v>164</v>
      </c>
      <c r="B169" s="228" t="s">
        <v>686</v>
      </c>
      <c r="C169" s="221">
        <v>18</v>
      </c>
      <c r="D169" s="221">
        <v>17</v>
      </c>
      <c r="E169" s="229">
        <v>1936</v>
      </c>
      <c r="F169" s="222">
        <v>1992</v>
      </c>
      <c r="G169" s="222">
        <v>3</v>
      </c>
      <c r="H169" s="222">
        <v>3</v>
      </c>
      <c r="I169" s="222">
        <v>30</v>
      </c>
      <c r="J169" s="235">
        <v>1123.7</v>
      </c>
      <c r="K169" s="236">
        <v>1040.5999999999999</v>
      </c>
      <c r="L169" s="235">
        <v>953.1</v>
      </c>
      <c r="M169" s="222" t="s">
        <v>66</v>
      </c>
      <c r="N169" s="222" t="s">
        <v>480</v>
      </c>
      <c r="O169" s="222">
        <v>60</v>
      </c>
      <c r="P169" s="222">
        <v>2011</v>
      </c>
      <c r="Q169" s="222" t="s">
        <v>480</v>
      </c>
      <c r="R169" s="230">
        <f>U169*3</f>
        <v>330</v>
      </c>
      <c r="S169" s="222">
        <v>2011</v>
      </c>
      <c r="T169" s="222" t="s">
        <v>480</v>
      </c>
      <c r="U169" s="222">
        <v>110</v>
      </c>
      <c r="V169" s="222">
        <v>2011</v>
      </c>
      <c r="W169" s="222" t="s">
        <v>480</v>
      </c>
      <c r="X169" s="222">
        <v>110</v>
      </c>
      <c r="Y169" s="222">
        <v>2011</v>
      </c>
      <c r="Z169" s="222" t="s">
        <v>480</v>
      </c>
      <c r="AA169" s="222">
        <v>110</v>
      </c>
      <c r="AB169" s="222" t="s">
        <v>66</v>
      </c>
      <c r="AC169" s="222" t="s">
        <v>480</v>
      </c>
      <c r="AD169" s="222">
        <v>200</v>
      </c>
      <c r="AE169" s="221" t="s">
        <v>66</v>
      </c>
      <c r="AF169" s="222">
        <v>2011</v>
      </c>
      <c r="AG169" s="222" t="s">
        <v>481</v>
      </c>
      <c r="AH169" s="222" t="s">
        <v>39</v>
      </c>
      <c r="AI169" s="222">
        <v>740</v>
      </c>
      <c r="AJ169" s="222" t="s">
        <v>66</v>
      </c>
      <c r="AK169" s="222" t="s">
        <v>39</v>
      </c>
      <c r="AL169" s="222" t="s">
        <v>111</v>
      </c>
      <c r="AM169" s="222" t="s">
        <v>75</v>
      </c>
      <c r="AN169" s="222">
        <v>2011</v>
      </c>
      <c r="AO169" s="222" t="s">
        <v>485</v>
      </c>
      <c r="AP169" s="222" t="s">
        <v>489</v>
      </c>
      <c r="AQ169" s="222" t="s">
        <v>68</v>
      </c>
      <c r="AR169" s="222">
        <v>810</v>
      </c>
      <c r="AS169" s="222" t="s">
        <v>66</v>
      </c>
      <c r="AT169" s="222" t="s">
        <v>116</v>
      </c>
      <c r="AU169" s="222">
        <v>66</v>
      </c>
      <c r="AV169" s="224"/>
      <c r="AW169" s="224"/>
      <c r="AX169" s="224"/>
      <c r="AY169" s="224"/>
      <c r="AZ169" s="224"/>
      <c r="BA169" s="224"/>
      <c r="BB169" s="224"/>
      <c r="BC169" s="224"/>
      <c r="BD169" s="224"/>
      <c r="BE169" s="224"/>
      <c r="BF169" s="224"/>
      <c r="BG169" s="224"/>
      <c r="BH169" s="225"/>
      <c r="BI169" s="225"/>
      <c r="BJ169" s="225"/>
      <c r="BK169" s="225"/>
      <c r="BL169" s="225"/>
      <c r="BM169" s="225"/>
      <c r="BN169" s="225"/>
      <c r="BO169" s="225"/>
      <c r="BP169" s="225"/>
      <c r="BQ169" s="225"/>
      <c r="BR169" s="225"/>
      <c r="BS169" s="225"/>
      <c r="BT169" s="225"/>
      <c r="BU169" s="225"/>
      <c r="BV169" s="225"/>
      <c r="BW169" s="225"/>
      <c r="BX169" s="225"/>
      <c r="IG169" s="204"/>
      <c r="IH169" s="204"/>
      <c r="II169" s="204"/>
      <c r="IJ169" s="204"/>
      <c r="IK169" s="204"/>
      <c r="IL169" s="204"/>
      <c r="IM169" s="204"/>
      <c r="IN169" s="204"/>
      <c r="IO169" s="204"/>
      <c r="IP169" s="204"/>
      <c r="IQ169" s="204"/>
      <c r="IR169" s="204"/>
      <c r="IS169" s="204"/>
      <c r="IT169" s="204"/>
      <c r="IU169" s="204"/>
      <c r="IV169" s="204"/>
    </row>
    <row r="170" spans="1:256" s="226" customFormat="1" ht="18" customHeight="1" x14ac:dyDescent="0.25">
      <c r="A170" s="227">
        <f t="shared" si="5"/>
        <v>165</v>
      </c>
      <c r="B170" s="228" t="s">
        <v>687</v>
      </c>
      <c r="C170" s="221">
        <v>34</v>
      </c>
      <c r="D170" s="221">
        <v>34</v>
      </c>
      <c r="E170" s="229">
        <v>1985</v>
      </c>
      <c r="F170" s="222">
        <v>1992</v>
      </c>
      <c r="G170" s="222">
        <v>3</v>
      </c>
      <c r="H170" s="222">
        <v>4</v>
      </c>
      <c r="I170" s="222">
        <v>79</v>
      </c>
      <c r="J170" s="222">
        <v>2603.3000000000002</v>
      </c>
      <c r="K170" s="223">
        <v>1705.1</v>
      </c>
      <c r="L170" s="222">
        <v>1705.1</v>
      </c>
      <c r="M170" s="222" t="s">
        <v>66</v>
      </c>
      <c r="N170" s="222" t="s">
        <v>480</v>
      </c>
      <c r="O170" s="222">
        <v>80</v>
      </c>
      <c r="P170" s="222">
        <v>2004</v>
      </c>
      <c r="Q170" s="222" t="s">
        <v>480</v>
      </c>
      <c r="R170" s="230">
        <f>U170*3</f>
        <v>450</v>
      </c>
      <c r="S170" s="222">
        <v>2004</v>
      </c>
      <c r="T170" s="222" t="s">
        <v>480</v>
      </c>
      <c r="U170" s="222">
        <v>150</v>
      </c>
      <c r="V170" s="222">
        <v>2004</v>
      </c>
      <c r="W170" s="222" t="s">
        <v>480</v>
      </c>
      <c r="X170" s="222">
        <v>150</v>
      </c>
      <c r="Y170" s="222">
        <v>2004</v>
      </c>
      <c r="Z170" s="222" t="s">
        <v>480</v>
      </c>
      <c r="AA170" s="222">
        <v>150</v>
      </c>
      <c r="AB170" s="222" t="s">
        <v>66</v>
      </c>
      <c r="AC170" s="222" t="s">
        <v>66</v>
      </c>
      <c r="AD170" s="222" t="s">
        <v>66</v>
      </c>
      <c r="AE170" s="221" t="s">
        <v>66</v>
      </c>
      <c r="AF170" s="222">
        <v>2014</v>
      </c>
      <c r="AG170" s="222" t="s">
        <v>525</v>
      </c>
      <c r="AH170" s="222" t="s">
        <v>39</v>
      </c>
      <c r="AI170" s="222">
        <v>800</v>
      </c>
      <c r="AJ170" s="222" t="s">
        <v>66</v>
      </c>
      <c r="AK170" s="222" t="s">
        <v>39</v>
      </c>
      <c r="AL170" s="222">
        <v>800</v>
      </c>
      <c r="AM170" s="222" t="s">
        <v>75</v>
      </c>
      <c r="AN170" s="222" t="s">
        <v>66</v>
      </c>
      <c r="AO170" s="222" t="s">
        <v>111</v>
      </c>
      <c r="AP170" s="222" t="s">
        <v>339</v>
      </c>
      <c r="AQ170" s="222" t="s">
        <v>68</v>
      </c>
      <c r="AR170" s="222">
        <v>1186</v>
      </c>
      <c r="AS170" s="222" t="s">
        <v>66</v>
      </c>
      <c r="AT170" s="222" t="s">
        <v>116</v>
      </c>
      <c r="AU170" s="222">
        <v>72</v>
      </c>
      <c r="AV170" s="232"/>
      <c r="AW170" s="232"/>
      <c r="AX170" s="232"/>
      <c r="AY170" s="232"/>
      <c r="AZ170" s="232"/>
      <c r="BA170" s="232"/>
      <c r="BB170" s="232"/>
      <c r="BC170" s="232"/>
      <c r="BD170" s="232"/>
      <c r="BE170" s="232"/>
      <c r="BF170" s="232"/>
      <c r="BG170" s="232"/>
      <c r="BH170" s="233"/>
      <c r="BI170" s="233"/>
      <c r="BJ170" s="233"/>
      <c r="BK170" s="233"/>
      <c r="BL170" s="233"/>
      <c r="BM170" s="233"/>
      <c r="BN170" s="233"/>
      <c r="BO170" s="225"/>
      <c r="BP170" s="225"/>
      <c r="BQ170" s="225"/>
      <c r="BR170" s="225"/>
      <c r="BS170" s="225"/>
      <c r="BT170" s="225"/>
      <c r="BU170" s="225"/>
      <c r="BV170" s="225"/>
      <c r="BW170" s="225"/>
      <c r="BX170" s="225"/>
      <c r="IG170" s="204"/>
      <c r="IH170" s="204"/>
      <c r="II170" s="204"/>
      <c r="IJ170" s="204"/>
      <c r="IK170" s="204"/>
      <c r="IL170" s="204"/>
      <c r="IM170" s="204"/>
      <c r="IN170" s="204"/>
      <c r="IO170" s="204"/>
      <c r="IP170" s="204"/>
      <c r="IQ170" s="204"/>
      <c r="IR170" s="204"/>
      <c r="IS170" s="204"/>
      <c r="IT170" s="204"/>
      <c r="IU170" s="204"/>
      <c r="IV170" s="204"/>
    </row>
    <row r="171" spans="1:256" s="226" customFormat="1" ht="18" customHeight="1" x14ac:dyDescent="0.25">
      <c r="A171" s="227">
        <f t="shared" si="5"/>
        <v>166</v>
      </c>
      <c r="B171" s="228" t="s">
        <v>688</v>
      </c>
      <c r="C171" s="221">
        <v>24</v>
      </c>
      <c r="D171" s="221">
        <v>24</v>
      </c>
      <c r="E171" s="229">
        <v>1980</v>
      </c>
      <c r="F171" s="222">
        <v>1992</v>
      </c>
      <c r="G171" s="222">
        <v>2</v>
      </c>
      <c r="H171" s="222">
        <v>4</v>
      </c>
      <c r="I171" s="222">
        <v>53</v>
      </c>
      <c r="J171" s="222">
        <v>1900.4</v>
      </c>
      <c r="K171" s="223">
        <v>1115.2</v>
      </c>
      <c r="L171" s="222">
        <v>1115.2</v>
      </c>
      <c r="M171" s="222" t="s">
        <v>66</v>
      </c>
      <c r="N171" s="222" t="s">
        <v>480</v>
      </c>
      <c r="O171" s="222">
        <v>60</v>
      </c>
      <c r="P171" s="222" t="s">
        <v>66</v>
      </c>
      <c r="Q171" s="222" t="s">
        <v>480</v>
      </c>
      <c r="R171" s="230">
        <v>400</v>
      </c>
      <c r="S171" s="222" t="s">
        <v>66</v>
      </c>
      <c r="T171" s="222" t="s">
        <v>480</v>
      </c>
      <c r="U171" s="222" t="s">
        <v>66</v>
      </c>
      <c r="V171" s="222" t="s">
        <v>66</v>
      </c>
      <c r="W171" s="222" t="s">
        <v>480</v>
      </c>
      <c r="X171" s="222">
        <v>90</v>
      </c>
      <c r="Y171" s="222" t="s">
        <v>66</v>
      </c>
      <c r="Z171" s="222" t="s">
        <v>480</v>
      </c>
      <c r="AA171" s="222">
        <v>90</v>
      </c>
      <c r="AB171" s="222" t="s">
        <v>66</v>
      </c>
      <c r="AC171" s="222" t="s">
        <v>66</v>
      </c>
      <c r="AD171" s="222" t="s">
        <v>66</v>
      </c>
      <c r="AE171" s="221" t="s">
        <v>66</v>
      </c>
      <c r="AF171" s="222" t="s">
        <v>66</v>
      </c>
      <c r="AG171" s="222" t="s">
        <v>134</v>
      </c>
      <c r="AH171" s="222" t="s">
        <v>39</v>
      </c>
      <c r="AI171" s="222">
        <v>800</v>
      </c>
      <c r="AJ171" s="222" t="s">
        <v>66</v>
      </c>
      <c r="AK171" s="222" t="s">
        <v>39</v>
      </c>
      <c r="AL171" s="222">
        <v>610</v>
      </c>
      <c r="AM171" s="222" t="s">
        <v>75</v>
      </c>
      <c r="AN171" s="222" t="s">
        <v>66</v>
      </c>
      <c r="AO171" s="222" t="s">
        <v>111</v>
      </c>
      <c r="AP171" s="222" t="s">
        <v>42</v>
      </c>
      <c r="AQ171" s="222" t="s">
        <v>68</v>
      </c>
      <c r="AR171" s="222">
        <v>721</v>
      </c>
      <c r="AS171" s="222" t="s">
        <v>66</v>
      </c>
      <c r="AT171" s="222" t="s">
        <v>116</v>
      </c>
      <c r="AU171" s="222">
        <v>165</v>
      </c>
      <c r="AV171" s="232"/>
      <c r="AW171" s="232"/>
      <c r="AX171" s="232"/>
      <c r="AY171" s="232"/>
      <c r="AZ171" s="232"/>
      <c r="BA171" s="232"/>
      <c r="BB171" s="232"/>
      <c r="BC171" s="232"/>
      <c r="BD171" s="232"/>
      <c r="BE171" s="232"/>
      <c r="BF171" s="232"/>
      <c r="BG171" s="232"/>
      <c r="BH171" s="233"/>
      <c r="BI171" s="233"/>
      <c r="BJ171" s="233"/>
      <c r="BK171" s="233"/>
      <c r="BL171" s="233"/>
      <c r="BM171" s="233"/>
      <c r="BN171" s="233"/>
      <c r="BO171" s="225"/>
      <c r="BP171" s="225"/>
      <c r="BQ171" s="225"/>
      <c r="BR171" s="225"/>
      <c r="BS171" s="225"/>
      <c r="BT171" s="225"/>
      <c r="BU171" s="225"/>
      <c r="BV171" s="225"/>
      <c r="BW171" s="225"/>
      <c r="BX171" s="225"/>
      <c r="IG171" s="204"/>
      <c r="IH171" s="204"/>
      <c r="II171" s="204"/>
      <c r="IJ171" s="204"/>
      <c r="IK171" s="204"/>
      <c r="IL171" s="204"/>
      <c r="IM171" s="204"/>
      <c r="IN171" s="204"/>
      <c r="IO171" s="204"/>
      <c r="IP171" s="204"/>
      <c r="IQ171" s="204"/>
      <c r="IR171" s="204"/>
      <c r="IS171" s="204"/>
      <c r="IT171" s="204"/>
      <c r="IU171" s="204"/>
      <c r="IV171" s="204"/>
    </row>
    <row r="172" spans="1:256" s="226" customFormat="1" ht="18" customHeight="1" x14ac:dyDescent="0.25">
      <c r="A172" s="227">
        <f t="shared" si="5"/>
        <v>167</v>
      </c>
      <c r="B172" s="228" t="s">
        <v>689</v>
      </c>
      <c r="C172" s="221">
        <v>24</v>
      </c>
      <c r="D172" s="221">
        <v>24</v>
      </c>
      <c r="E172" s="229">
        <v>1981</v>
      </c>
      <c r="F172" s="222">
        <v>1992</v>
      </c>
      <c r="G172" s="222">
        <v>2</v>
      </c>
      <c r="H172" s="222">
        <v>4</v>
      </c>
      <c r="I172" s="222">
        <v>54</v>
      </c>
      <c r="J172" s="222">
        <v>1867.7</v>
      </c>
      <c r="K172" s="223">
        <v>1160.9000000000001</v>
      </c>
      <c r="L172" s="222">
        <v>1160.9000000000001</v>
      </c>
      <c r="M172" s="222" t="s">
        <v>66</v>
      </c>
      <c r="N172" s="222" t="s">
        <v>480</v>
      </c>
      <c r="O172" s="222">
        <v>60</v>
      </c>
      <c r="P172" s="222">
        <v>2009</v>
      </c>
      <c r="Q172" s="222" t="s">
        <v>480</v>
      </c>
      <c r="R172" s="230">
        <f>U172*3</f>
        <v>270</v>
      </c>
      <c r="S172" s="222">
        <v>2009</v>
      </c>
      <c r="T172" s="222" t="s">
        <v>480</v>
      </c>
      <c r="U172" s="222">
        <v>90</v>
      </c>
      <c r="V172" s="222">
        <v>2009</v>
      </c>
      <c r="W172" s="222" t="s">
        <v>480</v>
      </c>
      <c r="X172" s="222">
        <v>90</v>
      </c>
      <c r="Y172" s="222">
        <v>2009</v>
      </c>
      <c r="Z172" s="222" t="s">
        <v>480</v>
      </c>
      <c r="AA172" s="222">
        <v>90</v>
      </c>
      <c r="AB172" s="222" t="s">
        <v>66</v>
      </c>
      <c r="AC172" s="222" t="s">
        <v>66</v>
      </c>
      <c r="AD172" s="222" t="s">
        <v>66</v>
      </c>
      <c r="AE172" s="221" t="s">
        <v>66</v>
      </c>
      <c r="AF172" s="222">
        <v>2009</v>
      </c>
      <c r="AG172" s="222" t="s">
        <v>481</v>
      </c>
      <c r="AH172" s="222" t="s">
        <v>39</v>
      </c>
      <c r="AI172" s="222">
        <v>900</v>
      </c>
      <c r="AJ172" s="222" t="s">
        <v>66</v>
      </c>
      <c r="AK172" s="222" t="s">
        <v>39</v>
      </c>
      <c r="AL172" s="222">
        <v>450</v>
      </c>
      <c r="AM172" s="222" t="s">
        <v>75</v>
      </c>
      <c r="AN172" s="222">
        <v>2009</v>
      </c>
      <c r="AO172" s="222" t="s">
        <v>111</v>
      </c>
      <c r="AP172" s="222" t="s">
        <v>339</v>
      </c>
      <c r="AQ172" s="222" t="s">
        <v>68</v>
      </c>
      <c r="AR172" s="222">
        <v>720</v>
      </c>
      <c r="AS172" s="222" t="s">
        <v>66</v>
      </c>
      <c r="AT172" s="222" t="s">
        <v>116</v>
      </c>
      <c r="AU172" s="222">
        <v>81</v>
      </c>
      <c r="AV172" s="232"/>
      <c r="AW172" s="232"/>
      <c r="AX172" s="232"/>
      <c r="AY172" s="232"/>
      <c r="AZ172" s="232"/>
      <c r="BA172" s="232"/>
      <c r="BB172" s="232"/>
      <c r="BC172" s="232"/>
      <c r="BD172" s="232"/>
      <c r="BE172" s="232"/>
      <c r="BF172" s="232"/>
      <c r="BG172" s="232"/>
      <c r="BH172" s="233"/>
      <c r="BI172" s="233"/>
      <c r="BJ172" s="233"/>
      <c r="BK172" s="233"/>
      <c r="BL172" s="233"/>
      <c r="BM172" s="233"/>
      <c r="BN172" s="233"/>
      <c r="BO172" s="225"/>
      <c r="BP172" s="225"/>
      <c r="BQ172" s="225"/>
      <c r="BR172" s="225"/>
      <c r="BS172" s="225"/>
      <c r="BT172" s="225"/>
      <c r="BU172" s="225"/>
      <c r="BV172" s="225"/>
      <c r="BW172" s="225"/>
      <c r="BX172" s="225"/>
      <c r="IG172" s="204"/>
      <c r="IH172" s="204"/>
      <c r="II172" s="204"/>
      <c r="IJ172" s="204"/>
      <c r="IK172" s="204"/>
      <c r="IL172" s="204"/>
      <c r="IM172" s="204"/>
      <c r="IN172" s="204"/>
      <c r="IO172" s="204"/>
      <c r="IP172" s="204"/>
      <c r="IQ172" s="204"/>
      <c r="IR172" s="204"/>
      <c r="IS172" s="204"/>
      <c r="IT172" s="204"/>
      <c r="IU172" s="204"/>
      <c r="IV172" s="204"/>
    </row>
    <row r="173" spans="1:256" s="226" customFormat="1" ht="18" customHeight="1" x14ac:dyDescent="0.25">
      <c r="A173" s="227">
        <f t="shared" si="5"/>
        <v>168</v>
      </c>
      <c r="B173" s="228" t="s">
        <v>690</v>
      </c>
      <c r="C173" s="221">
        <v>25</v>
      </c>
      <c r="D173" s="221">
        <v>25</v>
      </c>
      <c r="E173" s="229">
        <v>2004</v>
      </c>
      <c r="F173" s="222">
        <v>2004</v>
      </c>
      <c r="G173" s="222">
        <v>5</v>
      </c>
      <c r="H173" s="222">
        <v>1</v>
      </c>
      <c r="I173" s="222">
        <v>38</v>
      </c>
      <c r="J173" s="222">
        <v>2076.1</v>
      </c>
      <c r="K173" s="236">
        <v>1569.6</v>
      </c>
      <c r="L173" s="235">
        <v>1569.6</v>
      </c>
      <c r="M173" s="222" t="s">
        <v>66</v>
      </c>
      <c r="N173" s="222" t="s">
        <v>480</v>
      </c>
      <c r="O173" s="222">
        <v>210</v>
      </c>
      <c r="P173" s="222" t="s">
        <v>66</v>
      </c>
      <c r="Q173" s="222" t="s">
        <v>480</v>
      </c>
      <c r="R173" s="247">
        <v>360</v>
      </c>
      <c r="S173" s="222" t="s">
        <v>66</v>
      </c>
      <c r="T173" s="222" t="s">
        <v>480</v>
      </c>
      <c r="U173" s="222">
        <v>345</v>
      </c>
      <c r="V173" s="222" t="s">
        <v>66</v>
      </c>
      <c r="W173" s="222" t="s">
        <v>480</v>
      </c>
      <c r="X173" s="222">
        <v>250</v>
      </c>
      <c r="Y173" s="222" t="s">
        <v>66</v>
      </c>
      <c r="Z173" s="222" t="s">
        <v>480</v>
      </c>
      <c r="AA173" s="222">
        <v>250</v>
      </c>
      <c r="AB173" s="222" t="s">
        <v>66</v>
      </c>
      <c r="AC173" s="222" t="s">
        <v>66</v>
      </c>
      <c r="AD173" s="222" t="s">
        <v>66</v>
      </c>
      <c r="AE173" s="221" t="s">
        <v>66</v>
      </c>
      <c r="AF173" s="222" t="s">
        <v>66</v>
      </c>
      <c r="AG173" s="222" t="s">
        <v>525</v>
      </c>
      <c r="AH173" s="222" t="s">
        <v>39</v>
      </c>
      <c r="AI173" s="222">
        <v>604</v>
      </c>
      <c r="AJ173" s="222" t="s">
        <v>66</v>
      </c>
      <c r="AK173" s="222" t="s">
        <v>39</v>
      </c>
      <c r="AL173" s="222">
        <v>1040</v>
      </c>
      <c r="AM173" s="222" t="s">
        <v>75</v>
      </c>
      <c r="AN173" s="222" t="s">
        <v>66</v>
      </c>
      <c r="AO173" s="222" t="s">
        <v>111</v>
      </c>
      <c r="AP173" s="222" t="s">
        <v>42</v>
      </c>
      <c r="AQ173" s="222" t="s">
        <v>68</v>
      </c>
      <c r="AR173" s="222">
        <v>1044</v>
      </c>
      <c r="AS173" s="222" t="s">
        <v>66</v>
      </c>
      <c r="AT173" s="222" t="s">
        <v>116</v>
      </c>
      <c r="AU173" s="222">
        <v>54</v>
      </c>
      <c r="AV173" s="224"/>
      <c r="AW173" s="224"/>
      <c r="AX173" s="224"/>
      <c r="AY173" s="224"/>
      <c r="AZ173" s="224"/>
      <c r="BA173" s="224"/>
      <c r="BB173" s="224"/>
      <c r="BC173" s="224"/>
      <c r="BD173" s="224"/>
      <c r="BE173" s="224"/>
      <c r="BF173" s="224"/>
      <c r="BG173" s="224"/>
      <c r="BH173" s="225"/>
      <c r="BI173" s="225"/>
      <c r="BJ173" s="225"/>
      <c r="BK173" s="225"/>
      <c r="BL173" s="225"/>
      <c r="BM173" s="225"/>
      <c r="BN173" s="225"/>
      <c r="BO173" s="225"/>
      <c r="BP173" s="225"/>
      <c r="BQ173" s="225"/>
      <c r="BR173" s="225"/>
      <c r="BS173" s="225"/>
      <c r="BT173" s="225"/>
      <c r="BU173" s="225"/>
      <c r="BV173" s="225"/>
      <c r="BW173" s="225"/>
      <c r="BX173" s="225"/>
      <c r="IG173" s="204"/>
      <c r="IH173" s="204"/>
      <c r="II173" s="204"/>
      <c r="IJ173" s="204"/>
      <c r="IK173" s="204"/>
      <c r="IL173" s="204"/>
      <c r="IM173" s="204"/>
      <c r="IN173" s="204"/>
      <c r="IO173" s="204"/>
      <c r="IP173" s="204"/>
      <c r="IQ173" s="204"/>
      <c r="IR173" s="204"/>
      <c r="IS173" s="204"/>
      <c r="IT173" s="204"/>
      <c r="IU173" s="204"/>
      <c r="IV173" s="204"/>
    </row>
    <row r="174" spans="1:256" s="226" customFormat="1" ht="18" customHeight="1" x14ac:dyDescent="0.25">
      <c r="A174" s="227">
        <f t="shared" si="5"/>
        <v>169</v>
      </c>
      <c r="B174" s="228" t="s">
        <v>691</v>
      </c>
      <c r="C174" s="221">
        <v>58</v>
      </c>
      <c r="D174" s="221">
        <v>58</v>
      </c>
      <c r="E174" s="229">
        <v>1997</v>
      </c>
      <c r="F174" s="222">
        <v>1997</v>
      </c>
      <c r="G174" s="222">
        <v>5</v>
      </c>
      <c r="H174" s="222">
        <v>4</v>
      </c>
      <c r="I174" s="222">
        <v>112</v>
      </c>
      <c r="J174" s="222">
        <v>3573.4</v>
      </c>
      <c r="K174" s="223">
        <v>2690.9</v>
      </c>
      <c r="L174" s="222">
        <v>2690.9</v>
      </c>
      <c r="M174" s="222">
        <v>2009</v>
      </c>
      <c r="N174" s="222" t="s">
        <v>480</v>
      </c>
      <c r="O174" s="222">
        <v>180</v>
      </c>
      <c r="P174" s="222" t="s">
        <v>66</v>
      </c>
      <c r="Q174" s="222" t="s">
        <v>480</v>
      </c>
      <c r="R174" s="230">
        <f>U174*3</f>
        <v>1260</v>
      </c>
      <c r="S174" s="222" t="s">
        <v>66</v>
      </c>
      <c r="T174" s="222" t="s">
        <v>480</v>
      </c>
      <c r="U174" s="222">
        <v>420</v>
      </c>
      <c r="V174" s="222" t="s">
        <v>66</v>
      </c>
      <c r="W174" s="222" t="s">
        <v>480</v>
      </c>
      <c r="X174" s="222">
        <v>300</v>
      </c>
      <c r="Y174" s="222" t="s">
        <v>66</v>
      </c>
      <c r="Z174" s="222" t="s">
        <v>480</v>
      </c>
      <c r="AA174" s="222">
        <v>300</v>
      </c>
      <c r="AB174" s="222" t="s">
        <v>66</v>
      </c>
      <c r="AC174" s="222" t="s">
        <v>66</v>
      </c>
      <c r="AD174" s="222" t="s">
        <v>66</v>
      </c>
      <c r="AE174" s="221" t="s">
        <v>66</v>
      </c>
      <c r="AF174" s="222" t="s">
        <v>66</v>
      </c>
      <c r="AG174" s="222" t="s">
        <v>134</v>
      </c>
      <c r="AH174" s="222" t="s">
        <v>39</v>
      </c>
      <c r="AI174" s="222">
        <v>975</v>
      </c>
      <c r="AJ174" s="222" t="s">
        <v>66</v>
      </c>
      <c r="AK174" s="222" t="s">
        <v>39</v>
      </c>
      <c r="AL174" s="222">
        <v>650</v>
      </c>
      <c r="AM174" s="222" t="s">
        <v>75</v>
      </c>
      <c r="AN174" s="222" t="s">
        <v>66</v>
      </c>
      <c r="AO174" s="222" t="s">
        <v>111</v>
      </c>
      <c r="AP174" s="222" t="s">
        <v>42</v>
      </c>
      <c r="AQ174" s="222" t="s">
        <v>68</v>
      </c>
      <c r="AR174" s="222">
        <v>1805</v>
      </c>
      <c r="AS174" s="222" t="s">
        <v>66</v>
      </c>
      <c r="AT174" s="222" t="s">
        <v>116</v>
      </c>
      <c r="AU174" s="222">
        <v>87</v>
      </c>
      <c r="AV174" s="224"/>
      <c r="AW174" s="224"/>
      <c r="AX174" s="224"/>
      <c r="AY174" s="224"/>
      <c r="AZ174" s="224"/>
      <c r="BA174" s="224"/>
      <c r="BB174" s="224"/>
      <c r="BC174" s="224"/>
      <c r="BD174" s="224"/>
      <c r="BE174" s="224"/>
      <c r="BF174" s="224"/>
      <c r="BG174" s="224"/>
      <c r="BH174" s="225"/>
      <c r="BI174" s="225"/>
      <c r="BJ174" s="225"/>
      <c r="BK174" s="225"/>
      <c r="BL174" s="225"/>
      <c r="BM174" s="225"/>
      <c r="BN174" s="225"/>
      <c r="BO174" s="225"/>
      <c r="BP174" s="225"/>
      <c r="BQ174" s="225"/>
      <c r="BR174" s="225"/>
      <c r="BS174" s="225"/>
      <c r="BT174" s="225"/>
      <c r="BU174" s="225"/>
      <c r="BV174" s="225"/>
      <c r="BW174" s="225"/>
      <c r="BX174" s="225"/>
      <c r="IG174" s="204"/>
      <c r="IH174" s="204"/>
      <c r="II174" s="204"/>
      <c r="IJ174" s="204"/>
      <c r="IK174" s="204"/>
      <c r="IL174" s="204"/>
      <c r="IM174" s="204"/>
      <c r="IN174" s="204"/>
      <c r="IO174" s="204"/>
      <c r="IP174" s="204"/>
      <c r="IQ174" s="204"/>
      <c r="IR174" s="204"/>
      <c r="IS174" s="204"/>
      <c r="IT174" s="204"/>
      <c r="IU174" s="204"/>
      <c r="IV174" s="204"/>
    </row>
    <row r="175" spans="1:256" s="226" customFormat="1" ht="18" customHeight="1" x14ac:dyDescent="0.25">
      <c r="A175" s="227">
        <f t="shared" si="5"/>
        <v>170</v>
      </c>
      <c r="B175" s="228" t="s">
        <v>692</v>
      </c>
      <c r="C175" s="221">
        <v>19</v>
      </c>
      <c r="D175" s="221">
        <v>19</v>
      </c>
      <c r="E175" s="229">
        <v>1931</v>
      </c>
      <c r="F175" s="222">
        <v>1993</v>
      </c>
      <c r="G175" s="222">
        <v>2</v>
      </c>
      <c r="H175" s="222">
        <v>1</v>
      </c>
      <c r="I175" s="222">
        <v>49</v>
      </c>
      <c r="J175" s="222">
        <v>471.4</v>
      </c>
      <c r="K175" s="223">
        <v>405.4</v>
      </c>
      <c r="L175" s="222">
        <v>405.4</v>
      </c>
      <c r="M175" s="222">
        <v>2009</v>
      </c>
      <c r="N175" s="222" t="s">
        <v>480</v>
      </c>
      <c r="O175" s="222">
        <v>50</v>
      </c>
      <c r="P175" s="222">
        <v>2004</v>
      </c>
      <c r="Q175" s="222" t="s">
        <v>480</v>
      </c>
      <c r="R175" s="230">
        <f>U175*3</f>
        <v>270</v>
      </c>
      <c r="S175" s="222">
        <v>2003</v>
      </c>
      <c r="T175" s="222" t="s">
        <v>480</v>
      </c>
      <c r="U175" s="222">
        <v>90</v>
      </c>
      <c r="V175" s="222">
        <v>2004</v>
      </c>
      <c r="W175" s="222" t="s">
        <v>480</v>
      </c>
      <c r="X175" s="222">
        <v>90</v>
      </c>
      <c r="Y175" s="222">
        <v>2003</v>
      </c>
      <c r="Z175" s="222" t="s">
        <v>480</v>
      </c>
      <c r="AA175" s="222">
        <v>90</v>
      </c>
      <c r="AB175" s="222" t="s">
        <v>66</v>
      </c>
      <c r="AC175" s="222" t="s">
        <v>66</v>
      </c>
      <c r="AD175" s="222" t="s">
        <v>66</v>
      </c>
      <c r="AE175" s="221" t="s">
        <v>66</v>
      </c>
      <c r="AF175" s="222">
        <v>2004</v>
      </c>
      <c r="AG175" s="222" t="s">
        <v>491</v>
      </c>
      <c r="AH175" s="222" t="s">
        <v>39</v>
      </c>
      <c r="AI175" s="222">
        <v>320</v>
      </c>
      <c r="AJ175" s="222" t="s">
        <v>66</v>
      </c>
      <c r="AK175" s="222" t="s">
        <v>39</v>
      </c>
      <c r="AL175" s="222" t="s">
        <v>111</v>
      </c>
      <c r="AM175" s="222" t="s">
        <v>75</v>
      </c>
      <c r="AN175" s="222">
        <v>2003</v>
      </c>
      <c r="AO175" s="222" t="s">
        <v>111</v>
      </c>
      <c r="AP175" s="222" t="s">
        <v>140</v>
      </c>
      <c r="AQ175" s="222" t="s">
        <v>68</v>
      </c>
      <c r="AR175" s="222">
        <v>180</v>
      </c>
      <c r="AS175" s="222" t="s">
        <v>66</v>
      </c>
      <c r="AT175" s="222" t="s">
        <v>116</v>
      </c>
      <c r="AU175" s="222">
        <v>28</v>
      </c>
      <c r="AV175" s="224"/>
      <c r="AW175" s="224"/>
      <c r="AX175" s="224"/>
      <c r="AY175" s="224"/>
      <c r="AZ175" s="224"/>
      <c r="BA175" s="224"/>
      <c r="BB175" s="224"/>
      <c r="BC175" s="224"/>
      <c r="BD175" s="224"/>
      <c r="BE175" s="224"/>
      <c r="BF175" s="224"/>
      <c r="BG175" s="224"/>
      <c r="BH175" s="225"/>
      <c r="BI175" s="225"/>
      <c r="BJ175" s="225"/>
      <c r="BK175" s="225"/>
      <c r="BL175" s="225"/>
      <c r="BM175" s="225"/>
      <c r="BN175" s="225"/>
      <c r="BO175" s="225"/>
      <c r="BP175" s="225"/>
      <c r="BQ175" s="225"/>
      <c r="BR175" s="225"/>
      <c r="BS175" s="225"/>
      <c r="BT175" s="225"/>
      <c r="BU175" s="225"/>
      <c r="BV175" s="225"/>
      <c r="BW175" s="225"/>
      <c r="BX175" s="225"/>
      <c r="IG175" s="204"/>
      <c r="IH175" s="204"/>
      <c r="II175" s="204"/>
      <c r="IJ175" s="204"/>
      <c r="IK175" s="204"/>
      <c r="IL175" s="204"/>
      <c r="IM175" s="204"/>
      <c r="IN175" s="204"/>
      <c r="IO175" s="204"/>
      <c r="IP175" s="204"/>
      <c r="IQ175" s="204"/>
      <c r="IR175" s="204"/>
      <c r="IS175" s="204"/>
      <c r="IT175" s="204"/>
      <c r="IU175" s="204"/>
      <c r="IV175" s="204"/>
    </row>
    <row r="176" spans="1:256" s="226" customFormat="1" ht="18" customHeight="1" x14ac:dyDescent="0.25">
      <c r="A176" s="227">
        <f t="shared" si="5"/>
        <v>171</v>
      </c>
      <c r="B176" s="228" t="s">
        <v>693</v>
      </c>
      <c r="C176" s="221">
        <v>79</v>
      </c>
      <c r="D176" s="221">
        <v>79</v>
      </c>
      <c r="E176" s="229">
        <v>1991</v>
      </c>
      <c r="F176" s="222">
        <v>1991</v>
      </c>
      <c r="G176" s="222">
        <v>4</v>
      </c>
      <c r="H176" s="222">
        <v>2</v>
      </c>
      <c r="I176" s="222">
        <v>66</v>
      </c>
      <c r="J176" s="222">
        <v>2292.8000000000002</v>
      </c>
      <c r="K176" s="223">
        <v>1683.3</v>
      </c>
      <c r="L176" s="223">
        <v>1683.3</v>
      </c>
      <c r="M176" s="222" t="s">
        <v>66</v>
      </c>
      <c r="N176" s="222" t="s">
        <v>480</v>
      </c>
      <c r="O176" s="222">
        <v>115</v>
      </c>
      <c r="P176" s="222" t="s">
        <v>66</v>
      </c>
      <c r="Q176" s="222" t="s">
        <v>480</v>
      </c>
      <c r="R176" s="230">
        <v>700</v>
      </c>
      <c r="S176" s="222" t="s">
        <v>66</v>
      </c>
      <c r="T176" s="222" t="s">
        <v>480</v>
      </c>
      <c r="U176" s="222" t="s">
        <v>66</v>
      </c>
      <c r="V176" s="222" t="s">
        <v>66</v>
      </c>
      <c r="W176" s="222" t="s">
        <v>480</v>
      </c>
      <c r="X176" s="222">
        <v>230</v>
      </c>
      <c r="Y176" s="222" t="s">
        <v>66</v>
      </c>
      <c r="Z176" s="222" t="s">
        <v>480</v>
      </c>
      <c r="AA176" s="222">
        <v>230</v>
      </c>
      <c r="AB176" s="221" t="s">
        <v>66</v>
      </c>
      <c r="AC176" s="221" t="s">
        <v>66</v>
      </c>
      <c r="AD176" s="221" t="s">
        <v>66</v>
      </c>
      <c r="AE176" s="221" t="s">
        <v>66</v>
      </c>
      <c r="AF176" s="222">
        <v>2009</v>
      </c>
      <c r="AG176" s="222" t="s">
        <v>199</v>
      </c>
      <c r="AH176" s="222" t="s">
        <v>39</v>
      </c>
      <c r="AI176" s="222">
        <v>850</v>
      </c>
      <c r="AJ176" s="222" t="s">
        <v>66</v>
      </c>
      <c r="AK176" s="222" t="s">
        <v>39</v>
      </c>
      <c r="AL176" s="222">
        <v>600</v>
      </c>
      <c r="AM176" s="222" t="s">
        <v>75</v>
      </c>
      <c r="AN176" s="222">
        <v>2009</v>
      </c>
      <c r="AO176" s="222" t="s">
        <v>497</v>
      </c>
      <c r="AP176" s="222" t="s">
        <v>42</v>
      </c>
      <c r="AQ176" s="222" t="s">
        <v>68</v>
      </c>
      <c r="AR176" s="222">
        <v>1365</v>
      </c>
      <c r="AS176" s="222" t="s">
        <v>66</v>
      </c>
      <c r="AT176" s="222" t="s">
        <v>116</v>
      </c>
      <c r="AU176" s="222">
        <v>76</v>
      </c>
      <c r="AV176" s="224"/>
      <c r="AW176" s="224"/>
      <c r="AX176" s="224"/>
      <c r="AY176" s="224"/>
      <c r="AZ176" s="224"/>
      <c r="BA176" s="224"/>
      <c r="BB176" s="224"/>
      <c r="BC176" s="224"/>
      <c r="BD176" s="224"/>
      <c r="BE176" s="224"/>
      <c r="BF176" s="224"/>
      <c r="BG176" s="224"/>
      <c r="BH176" s="225"/>
      <c r="BI176" s="225"/>
      <c r="BJ176" s="225"/>
      <c r="BK176" s="225"/>
      <c r="BL176" s="225"/>
      <c r="BM176" s="225"/>
      <c r="BN176" s="225"/>
      <c r="BO176" s="225"/>
      <c r="BP176" s="225"/>
      <c r="BQ176" s="225"/>
      <c r="BR176" s="225"/>
      <c r="BS176" s="225"/>
      <c r="BT176" s="225"/>
      <c r="BU176" s="225"/>
      <c r="BV176" s="225"/>
      <c r="BW176" s="225"/>
      <c r="BX176" s="225"/>
      <c r="IG176" s="204"/>
      <c r="IH176" s="204"/>
      <c r="II176" s="204"/>
      <c r="IJ176" s="204"/>
      <c r="IK176" s="204"/>
      <c r="IL176" s="204"/>
      <c r="IM176" s="204"/>
      <c r="IN176" s="204"/>
      <c r="IO176" s="204"/>
      <c r="IP176" s="204"/>
      <c r="IQ176" s="204"/>
      <c r="IR176" s="204"/>
      <c r="IS176" s="204"/>
      <c r="IT176" s="204"/>
      <c r="IU176" s="204"/>
      <c r="IV176" s="204"/>
    </row>
    <row r="177" spans="1:256" s="226" customFormat="1" ht="18" customHeight="1" x14ac:dyDescent="0.25">
      <c r="A177" s="227">
        <f t="shared" si="5"/>
        <v>172</v>
      </c>
      <c r="B177" s="228" t="s">
        <v>694</v>
      </c>
      <c r="C177" s="221">
        <v>82</v>
      </c>
      <c r="D177" s="221">
        <v>81</v>
      </c>
      <c r="E177" s="229">
        <v>1993</v>
      </c>
      <c r="F177" s="222">
        <v>1993</v>
      </c>
      <c r="G177" s="222">
        <v>5</v>
      </c>
      <c r="H177" s="222">
        <v>6</v>
      </c>
      <c r="I177" s="222">
        <v>198</v>
      </c>
      <c r="J177" s="222">
        <v>6128.8</v>
      </c>
      <c r="K177" s="223">
        <v>4656</v>
      </c>
      <c r="L177" s="222">
        <v>4176</v>
      </c>
      <c r="M177" s="222">
        <v>2004</v>
      </c>
      <c r="N177" s="222" t="s">
        <v>480</v>
      </c>
      <c r="O177" s="222">
        <v>260</v>
      </c>
      <c r="P177" s="222" t="s">
        <v>66</v>
      </c>
      <c r="Q177" s="222" t="s">
        <v>480</v>
      </c>
      <c r="R177" s="230">
        <f>U177*3</f>
        <v>1560</v>
      </c>
      <c r="S177" s="222" t="s">
        <v>66</v>
      </c>
      <c r="T177" s="222" t="s">
        <v>480</v>
      </c>
      <c r="U177" s="222">
        <v>520</v>
      </c>
      <c r="V177" s="222" t="s">
        <v>66</v>
      </c>
      <c r="W177" s="222" t="s">
        <v>480</v>
      </c>
      <c r="X177" s="222">
        <v>380</v>
      </c>
      <c r="Y177" s="222" t="s">
        <v>66</v>
      </c>
      <c r="Z177" s="222" t="s">
        <v>480</v>
      </c>
      <c r="AA177" s="222">
        <v>380</v>
      </c>
      <c r="AB177" s="222" t="s">
        <v>66</v>
      </c>
      <c r="AC177" s="222" t="s">
        <v>66</v>
      </c>
      <c r="AD177" s="222" t="s">
        <v>66</v>
      </c>
      <c r="AE177" s="221" t="s">
        <v>66</v>
      </c>
      <c r="AF177" s="222">
        <v>2010</v>
      </c>
      <c r="AG177" s="222" t="s">
        <v>481</v>
      </c>
      <c r="AH177" s="222" t="s">
        <v>39</v>
      </c>
      <c r="AI177" s="222">
        <v>1800</v>
      </c>
      <c r="AJ177" s="222" t="s">
        <v>66</v>
      </c>
      <c r="AK177" s="222" t="s">
        <v>39</v>
      </c>
      <c r="AL177" s="222">
        <v>1200</v>
      </c>
      <c r="AM177" s="222" t="s">
        <v>75</v>
      </c>
      <c r="AN177" s="222">
        <v>2010</v>
      </c>
      <c r="AO177" s="222" t="s">
        <v>111</v>
      </c>
      <c r="AP177" s="222" t="s">
        <v>42</v>
      </c>
      <c r="AQ177" s="222" t="s">
        <v>68</v>
      </c>
      <c r="AR177" s="222">
        <v>2750</v>
      </c>
      <c r="AS177" s="222" t="s">
        <v>66</v>
      </c>
      <c r="AT177" s="222" t="s">
        <v>116</v>
      </c>
      <c r="AU177" s="222">
        <v>162</v>
      </c>
      <c r="AV177" s="232"/>
      <c r="AW177" s="232"/>
      <c r="AX177" s="232"/>
      <c r="AY177" s="232"/>
      <c r="AZ177" s="232"/>
      <c r="BA177" s="232"/>
      <c r="BB177" s="232"/>
      <c r="BC177" s="232"/>
      <c r="BD177" s="232"/>
      <c r="BE177" s="232"/>
      <c r="BF177" s="232"/>
      <c r="BG177" s="232"/>
      <c r="BH177" s="233"/>
      <c r="BI177" s="233"/>
      <c r="BJ177" s="233"/>
      <c r="BK177" s="233"/>
      <c r="BL177" s="233"/>
      <c r="BM177" s="233"/>
      <c r="BN177" s="233"/>
      <c r="BO177" s="225"/>
      <c r="BP177" s="225"/>
      <c r="BQ177" s="225"/>
      <c r="BR177" s="225"/>
      <c r="BS177" s="225"/>
      <c r="BT177" s="225"/>
      <c r="BU177" s="225"/>
      <c r="BV177" s="225"/>
      <c r="BW177" s="225"/>
      <c r="BX177" s="225"/>
      <c r="IG177" s="204"/>
      <c r="IH177" s="204"/>
      <c r="II177" s="204"/>
      <c r="IJ177" s="204"/>
      <c r="IK177" s="204"/>
      <c r="IL177" s="204"/>
      <c r="IM177" s="204"/>
      <c r="IN177" s="204"/>
      <c r="IO177" s="204"/>
      <c r="IP177" s="204"/>
      <c r="IQ177" s="204"/>
      <c r="IR177" s="204"/>
      <c r="IS177" s="204"/>
      <c r="IT177" s="204"/>
      <c r="IU177" s="204"/>
      <c r="IV177" s="204"/>
    </row>
    <row r="178" spans="1:256" s="226" customFormat="1" ht="18" customHeight="1" x14ac:dyDescent="0.25">
      <c r="A178" s="227">
        <f t="shared" si="5"/>
        <v>173</v>
      </c>
      <c r="B178" s="228" t="s">
        <v>695</v>
      </c>
      <c r="C178" s="221">
        <v>8</v>
      </c>
      <c r="D178" s="221">
        <v>8</v>
      </c>
      <c r="E178" s="229">
        <v>1942</v>
      </c>
      <c r="F178" s="222">
        <v>1993</v>
      </c>
      <c r="G178" s="222">
        <v>2</v>
      </c>
      <c r="H178" s="222">
        <v>1</v>
      </c>
      <c r="I178" s="222">
        <v>24</v>
      </c>
      <c r="J178" s="222">
        <v>528.79999999999995</v>
      </c>
      <c r="K178" s="223">
        <v>480.2</v>
      </c>
      <c r="L178" s="222">
        <v>480.2</v>
      </c>
      <c r="M178" s="222" t="s">
        <v>66</v>
      </c>
      <c r="N178" s="222" t="s">
        <v>480</v>
      </c>
      <c r="O178" s="222">
        <v>50</v>
      </c>
      <c r="P178" s="222">
        <v>2009</v>
      </c>
      <c r="Q178" s="222" t="s">
        <v>480</v>
      </c>
      <c r="R178" s="230">
        <v>400</v>
      </c>
      <c r="S178" s="222">
        <v>2009</v>
      </c>
      <c r="T178" s="222" t="s">
        <v>480</v>
      </c>
      <c r="U178" s="222" t="s">
        <v>66</v>
      </c>
      <c r="V178" s="222">
        <v>2009</v>
      </c>
      <c r="W178" s="222" t="s">
        <v>480</v>
      </c>
      <c r="X178" s="222">
        <v>90</v>
      </c>
      <c r="Y178" s="222">
        <v>2009</v>
      </c>
      <c r="Z178" s="222" t="s">
        <v>480</v>
      </c>
      <c r="AA178" s="222">
        <v>90</v>
      </c>
      <c r="AB178" s="222" t="s">
        <v>66</v>
      </c>
      <c r="AC178" s="222" t="s">
        <v>66</v>
      </c>
      <c r="AD178" s="222" t="s">
        <v>66</v>
      </c>
      <c r="AE178" s="221" t="s">
        <v>66</v>
      </c>
      <c r="AF178" s="222">
        <v>2009</v>
      </c>
      <c r="AG178" s="222" t="s">
        <v>481</v>
      </c>
      <c r="AH178" s="222" t="s">
        <v>39</v>
      </c>
      <c r="AI178" s="222">
        <v>337</v>
      </c>
      <c r="AJ178" s="222" t="s">
        <v>66</v>
      </c>
      <c r="AK178" s="222" t="s">
        <v>39</v>
      </c>
      <c r="AL178" s="222" t="s">
        <v>111</v>
      </c>
      <c r="AM178" s="222" t="s">
        <v>75</v>
      </c>
      <c r="AN178" s="222">
        <v>2009</v>
      </c>
      <c r="AO178" s="222" t="s">
        <v>111</v>
      </c>
      <c r="AP178" s="222" t="s">
        <v>42</v>
      </c>
      <c r="AQ178" s="222" t="s">
        <v>68</v>
      </c>
      <c r="AR178" s="222">
        <v>424</v>
      </c>
      <c r="AS178" s="222" t="s">
        <v>66</v>
      </c>
      <c r="AT178" s="222" t="s">
        <v>116</v>
      </c>
      <c r="AU178" s="222">
        <v>30</v>
      </c>
      <c r="AV178" s="232"/>
      <c r="AW178" s="232"/>
      <c r="AX178" s="232"/>
      <c r="AY178" s="232"/>
      <c r="AZ178" s="232"/>
      <c r="BA178" s="232"/>
      <c r="BB178" s="232"/>
      <c r="BC178" s="232"/>
      <c r="BD178" s="232"/>
      <c r="BE178" s="232"/>
      <c r="BF178" s="232"/>
      <c r="BG178" s="232"/>
      <c r="BH178" s="233"/>
      <c r="BI178" s="233"/>
      <c r="BJ178" s="233"/>
      <c r="BK178" s="233"/>
      <c r="BL178" s="233"/>
      <c r="BM178" s="233"/>
      <c r="BN178" s="233"/>
      <c r="BO178" s="225"/>
      <c r="BP178" s="225"/>
      <c r="BQ178" s="225"/>
      <c r="BR178" s="225"/>
      <c r="BS178" s="225"/>
      <c r="BT178" s="225"/>
      <c r="BU178" s="225"/>
      <c r="BV178" s="225"/>
      <c r="BW178" s="225"/>
      <c r="BX178" s="225"/>
      <c r="IG178" s="204"/>
      <c r="IH178" s="204"/>
      <c r="II178" s="204"/>
      <c r="IJ178" s="204"/>
      <c r="IK178" s="204"/>
      <c r="IL178" s="204"/>
      <c r="IM178" s="204"/>
      <c r="IN178" s="204"/>
      <c r="IO178" s="204"/>
      <c r="IP178" s="204"/>
      <c r="IQ178" s="204"/>
      <c r="IR178" s="204"/>
      <c r="IS178" s="204"/>
      <c r="IT178" s="204"/>
      <c r="IU178" s="204"/>
      <c r="IV178" s="204"/>
    </row>
    <row r="179" spans="1:256" s="226" customFormat="1" ht="18" customHeight="1" x14ac:dyDescent="0.25">
      <c r="A179" s="227">
        <f t="shared" si="5"/>
        <v>174</v>
      </c>
      <c r="B179" s="228" t="s">
        <v>696</v>
      </c>
      <c r="C179" s="221">
        <v>9</v>
      </c>
      <c r="D179" s="221">
        <v>8</v>
      </c>
      <c r="E179" s="229">
        <v>1948</v>
      </c>
      <c r="F179" s="222">
        <v>1992</v>
      </c>
      <c r="G179" s="222">
        <v>2</v>
      </c>
      <c r="H179" s="222">
        <v>1</v>
      </c>
      <c r="I179" s="222">
        <v>15</v>
      </c>
      <c r="J179" s="234">
        <v>407</v>
      </c>
      <c r="K179" s="223">
        <v>386.5</v>
      </c>
      <c r="L179" s="222">
        <v>185.1</v>
      </c>
      <c r="M179" s="222">
        <v>2009</v>
      </c>
      <c r="N179" s="222" t="s">
        <v>480</v>
      </c>
      <c r="O179" s="222">
        <v>50</v>
      </c>
      <c r="P179" s="222">
        <v>2009</v>
      </c>
      <c r="Q179" s="222" t="s">
        <v>480</v>
      </c>
      <c r="R179" s="230">
        <v>400</v>
      </c>
      <c r="S179" s="222">
        <v>2009</v>
      </c>
      <c r="T179" s="222" t="s">
        <v>480</v>
      </c>
      <c r="U179" s="222"/>
      <c r="V179" s="222">
        <v>2009</v>
      </c>
      <c r="W179" s="222" t="s">
        <v>480</v>
      </c>
      <c r="X179" s="222">
        <v>90</v>
      </c>
      <c r="Y179" s="222">
        <v>2009</v>
      </c>
      <c r="Z179" s="222" t="s">
        <v>480</v>
      </c>
      <c r="AA179" s="222">
        <v>90</v>
      </c>
      <c r="AB179" s="222" t="s">
        <v>66</v>
      </c>
      <c r="AC179" s="222" t="s">
        <v>66</v>
      </c>
      <c r="AD179" s="222" t="s">
        <v>66</v>
      </c>
      <c r="AE179" s="221" t="s">
        <v>66</v>
      </c>
      <c r="AF179" s="222">
        <v>2009</v>
      </c>
      <c r="AG179" s="222" t="s">
        <v>493</v>
      </c>
      <c r="AH179" s="222" t="s">
        <v>39</v>
      </c>
      <c r="AI179" s="222">
        <v>447</v>
      </c>
      <c r="AJ179" s="222" t="s">
        <v>66</v>
      </c>
      <c r="AK179" s="222" t="s">
        <v>39</v>
      </c>
      <c r="AL179" s="222" t="s">
        <v>111</v>
      </c>
      <c r="AM179" s="222" t="s">
        <v>75</v>
      </c>
      <c r="AN179" s="222">
        <v>2009</v>
      </c>
      <c r="AO179" s="222" t="s">
        <v>111</v>
      </c>
      <c r="AP179" s="222" t="s">
        <v>42</v>
      </c>
      <c r="AQ179" s="222" t="s">
        <v>68</v>
      </c>
      <c r="AR179" s="222">
        <v>210</v>
      </c>
      <c r="AS179" s="222" t="s">
        <v>66</v>
      </c>
      <c r="AT179" s="222" t="s">
        <v>116</v>
      </c>
      <c r="AU179" s="222">
        <v>40</v>
      </c>
      <c r="AV179" s="232"/>
      <c r="AW179" s="232"/>
      <c r="AX179" s="232"/>
      <c r="AY179" s="232"/>
      <c r="AZ179" s="232"/>
      <c r="BA179" s="232"/>
      <c r="BB179" s="232"/>
      <c r="BC179" s="232"/>
      <c r="BD179" s="232"/>
      <c r="BE179" s="232"/>
      <c r="BF179" s="232"/>
      <c r="BG179" s="232"/>
      <c r="BH179" s="233"/>
      <c r="BI179" s="233"/>
      <c r="BJ179" s="233"/>
      <c r="BK179" s="233"/>
      <c r="BL179" s="233"/>
      <c r="BM179" s="233"/>
      <c r="BN179" s="233"/>
      <c r="BO179" s="225"/>
      <c r="BP179" s="225"/>
      <c r="BQ179" s="225"/>
      <c r="BR179" s="225"/>
      <c r="BS179" s="225"/>
      <c r="BT179" s="225"/>
      <c r="BU179" s="225"/>
      <c r="BV179" s="225"/>
      <c r="BW179" s="225"/>
      <c r="BX179" s="225"/>
      <c r="IG179" s="204"/>
      <c r="IH179" s="204"/>
      <c r="II179" s="204"/>
      <c r="IJ179" s="204"/>
      <c r="IK179" s="204"/>
      <c r="IL179" s="204"/>
      <c r="IM179" s="204"/>
      <c r="IN179" s="204"/>
      <c r="IO179" s="204"/>
      <c r="IP179" s="204"/>
      <c r="IQ179" s="204"/>
      <c r="IR179" s="204"/>
      <c r="IS179" s="204"/>
      <c r="IT179" s="204"/>
      <c r="IU179" s="204"/>
      <c r="IV179" s="204"/>
    </row>
    <row r="180" spans="1:256" s="226" customFormat="1" ht="18" customHeight="1" x14ac:dyDescent="0.25">
      <c r="A180" s="227">
        <f t="shared" si="5"/>
        <v>175</v>
      </c>
      <c r="B180" s="228" t="s">
        <v>697</v>
      </c>
      <c r="C180" s="221">
        <v>18</v>
      </c>
      <c r="D180" s="221">
        <v>14</v>
      </c>
      <c r="E180" s="229">
        <v>1950</v>
      </c>
      <c r="F180" s="222">
        <v>1992</v>
      </c>
      <c r="G180" s="222">
        <v>2</v>
      </c>
      <c r="H180" s="222">
        <v>2</v>
      </c>
      <c r="I180" s="222">
        <v>26</v>
      </c>
      <c r="J180" s="222">
        <v>477.8</v>
      </c>
      <c r="K180" s="223">
        <v>423.5</v>
      </c>
      <c r="L180" s="222">
        <v>321.5</v>
      </c>
      <c r="M180" s="222">
        <v>2003</v>
      </c>
      <c r="N180" s="222" t="s">
        <v>480</v>
      </c>
      <c r="O180" s="222">
        <v>50</v>
      </c>
      <c r="P180" s="222">
        <v>2003</v>
      </c>
      <c r="Q180" s="222" t="s">
        <v>480</v>
      </c>
      <c r="R180" s="230">
        <v>400</v>
      </c>
      <c r="S180" s="222">
        <v>2003</v>
      </c>
      <c r="T180" s="222" t="s">
        <v>480</v>
      </c>
      <c r="U180" s="222"/>
      <c r="V180" s="222">
        <v>2003</v>
      </c>
      <c r="W180" s="222" t="s">
        <v>480</v>
      </c>
      <c r="X180" s="222">
        <v>90</v>
      </c>
      <c r="Y180" s="222">
        <v>2003</v>
      </c>
      <c r="Z180" s="222" t="s">
        <v>480</v>
      </c>
      <c r="AA180" s="222">
        <v>90</v>
      </c>
      <c r="AB180" s="222" t="s">
        <v>66</v>
      </c>
      <c r="AC180" s="222" t="s">
        <v>66</v>
      </c>
      <c r="AD180" s="222" t="s">
        <v>66</v>
      </c>
      <c r="AE180" s="221" t="s">
        <v>66</v>
      </c>
      <c r="AF180" s="222">
        <v>2003</v>
      </c>
      <c r="AG180" s="222" t="s">
        <v>134</v>
      </c>
      <c r="AH180" s="222" t="s">
        <v>39</v>
      </c>
      <c r="AI180" s="222">
        <v>448</v>
      </c>
      <c r="AJ180" s="222" t="s">
        <v>66</v>
      </c>
      <c r="AK180" s="222" t="s">
        <v>39</v>
      </c>
      <c r="AL180" s="222" t="s">
        <v>111</v>
      </c>
      <c r="AM180" s="222" t="s">
        <v>75</v>
      </c>
      <c r="AN180" s="222" t="s">
        <v>66</v>
      </c>
      <c r="AO180" s="222" t="s">
        <v>111</v>
      </c>
      <c r="AP180" s="222" t="s">
        <v>42</v>
      </c>
      <c r="AQ180" s="222" t="s">
        <v>68</v>
      </c>
      <c r="AR180" s="222">
        <v>506</v>
      </c>
      <c r="AS180" s="222" t="s">
        <v>66</v>
      </c>
      <c r="AT180" s="222" t="s">
        <v>116</v>
      </c>
      <c r="AU180" s="222">
        <v>40</v>
      </c>
      <c r="AV180" s="224"/>
      <c r="AW180" s="224"/>
      <c r="AX180" s="224"/>
      <c r="AY180" s="224"/>
      <c r="AZ180" s="224"/>
      <c r="BA180" s="224"/>
      <c r="BB180" s="224"/>
      <c r="BC180" s="224"/>
      <c r="BD180" s="224"/>
      <c r="BE180" s="224"/>
      <c r="BF180" s="224"/>
      <c r="BG180" s="224"/>
      <c r="BH180" s="225"/>
      <c r="BI180" s="225"/>
      <c r="BJ180" s="225"/>
      <c r="BK180" s="225"/>
      <c r="BL180" s="225"/>
      <c r="BM180" s="225"/>
      <c r="BN180" s="225"/>
      <c r="BO180" s="225"/>
      <c r="BP180" s="225"/>
      <c r="BQ180" s="225"/>
      <c r="BR180" s="225"/>
      <c r="BS180" s="225"/>
      <c r="BT180" s="225"/>
      <c r="BU180" s="225"/>
      <c r="BV180" s="225"/>
      <c r="BW180" s="225"/>
      <c r="BX180" s="225"/>
      <c r="IG180" s="204"/>
      <c r="IH180" s="204"/>
      <c r="II180" s="204"/>
      <c r="IJ180" s="204"/>
      <c r="IK180" s="204"/>
      <c r="IL180" s="204"/>
      <c r="IM180" s="204"/>
      <c r="IN180" s="204"/>
      <c r="IO180" s="204"/>
      <c r="IP180" s="204"/>
      <c r="IQ180" s="204"/>
      <c r="IR180" s="204"/>
      <c r="IS180" s="204"/>
      <c r="IT180" s="204"/>
      <c r="IU180" s="204"/>
      <c r="IV180" s="204"/>
    </row>
    <row r="181" spans="1:256" s="226" customFormat="1" ht="18" customHeight="1" x14ac:dyDescent="0.25">
      <c r="A181" s="227">
        <f t="shared" si="5"/>
        <v>176</v>
      </c>
      <c r="B181" s="228" t="s">
        <v>698</v>
      </c>
      <c r="C181" s="237">
        <v>92</v>
      </c>
      <c r="D181" s="237">
        <v>88</v>
      </c>
      <c r="E181" s="229">
        <v>1986</v>
      </c>
      <c r="F181" s="222">
        <v>1992</v>
      </c>
      <c r="G181" s="222">
        <v>5</v>
      </c>
      <c r="H181" s="222">
        <v>8</v>
      </c>
      <c r="I181" s="222">
        <v>180</v>
      </c>
      <c r="J181" s="222">
        <v>7112.8</v>
      </c>
      <c r="K181" s="223">
        <v>5005.3999999999996</v>
      </c>
      <c r="L181" s="222">
        <v>4370.3</v>
      </c>
      <c r="M181" s="222" t="s">
        <v>66</v>
      </c>
      <c r="N181" s="222" t="s">
        <v>480</v>
      </c>
      <c r="O181" s="222">
        <v>3800</v>
      </c>
      <c r="P181" s="235">
        <v>2016</v>
      </c>
      <c r="Q181" s="222" t="s">
        <v>480</v>
      </c>
      <c r="R181" s="222">
        <v>2382</v>
      </c>
      <c r="S181" s="235">
        <v>2016</v>
      </c>
      <c r="T181" s="222" t="s">
        <v>480</v>
      </c>
      <c r="U181" s="222">
        <v>1519</v>
      </c>
      <c r="V181" s="235">
        <v>2016</v>
      </c>
      <c r="W181" s="222" t="s">
        <v>480</v>
      </c>
      <c r="X181" s="222">
        <v>732</v>
      </c>
      <c r="Y181" s="235">
        <v>2016</v>
      </c>
      <c r="Z181" s="222" t="s">
        <v>480</v>
      </c>
      <c r="AA181" s="222">
        <v>1310</v>
      </c>
      <c r="AB181" s="222" t="s">
        <v>66</v>
      </c>
      <c r="AC181" s="222" t="s">
        <v>66</v>
      </c>
      <c r="AD181" s="222" t="s">
        <v>66</v>
      </c>
      <c r="AE181" s="221" t="s">
        <v>66</v>
      </c>
      <c r="AF181" s="222">
        <v>2013</v>
      </c>
      <c r="AG181" s="222" t="s">
        <v>481</v>
      </c>
      <c r="AH181" s="222" t="s">
        <v>39</v>
      </c>
      <c r="AI181" s="222">
        <v>1350</v>
      </c>
      <c r="AJ181" s="222" t="s">
        <v>66</v>
      </c>
      <c r="AK181" s="222" t="s">
        <v>39</v>
      </c>
      <c r="AL181" s="222">
        <v>1058</v>
      </c>
      <c r="AM181" s="222" t="s">
        <v>75</v>
      </c>
      <c r="AN181" s="222">
        <v>2013</v>
      </c>
      <c r="AO181" s="222" t="s">
        <v>111</v>
      </c>
      <c r="AP181" s="222" t="s">
        <v>42</v>
      </c>
      <c r="AQ181" s="222" t="s">
        <v>68</v>
      </c>
      <c r="AR181" s="222">
        <v>3382</v>
      </c>
      <c r="AS181" s="222" t="s">
        <v>66</v>
      </c>
      <c r="AT181" s="221" t="s">
        <v>482</v>
      </c>
      <c r="AU181" s="222">
        <v>495</v>
      </c>
      <c r="AV181" s="224"/>
      <c r="AW181" s="224"/>
      <c r="AX181" s="224"/>
      <c r="AY181" s="224"/>
      <c r="AZ181" s="224"/>
      <c r="BA181" s="224"/>
      <c r="BB181" s="224"/>
      <c r="BC181" s="224"/>
      <c r="BD181" s="224"/>
      <c r="BE181" s="224"/>
      <c r="BF181" s="224"/>
      <c r="BG181" s="224"/>
      <c r="BH181" s="225"/>
      <c r="BI181" s="225"/>
      <c r="BJ181" s="225"/>
      <c r="BK181" s="225"/>
      <c r="BL181" s="225"/>
      <c r="BM181" s="225"/>
      <c r="BN181" s="225"/>
      <c r="BO181" s="225"/>
      <c r="BP181" s="225"/>
      <c r="BQ181" s="225"/>
      <c r="BR181" s="225"/>
      <c r="BS181" s="225"/>
      <c r="BT181" s="225"/>
      <c r="BU181" s="225"/>
      <c r="BV181" s="225"/>
      <c r="BW181" s="225"/>
      <c r="BX181" s="225"/>
      <c r="IG181" s="204"/>
      <c r="IH181" s="204"/>
      <c r="II181" s="204"/>
      <c r="IJ181" s="204"/>
      <c r="IK181" s="204"/>
      <c r="IL181" s="204"/>
      <c r="IM181" s="204"/>
      <c r="IN181" s="204"/>
      <c r="IO181" s="204"/>
      <c r="IP181" s="204"/>
      <c r="IQ181" s="204"/>
      <c r="IR181" s="204"/>
      <c r="IS181" s="204"/>
      <c r="IT181" s="204"/>
      <c r="IU181" s="204"/>
      <c r="IV181" s="204"/>
    </row>
    <row r="182" spans="1:256" s="226" customFormat="1" ht="18" customHeight="1" x14ac:dyDescent="0.25">
      <c r="A182" s="227">
        <f t="shared" si="5"/>
        <v>177</v>
      </c>
      <c r="B182" s="228" t="s">
        <v>699</v>
      </c>
      <c r="C182" s="221">
        <v>16</v>
      </c>
      <c r="D182" s="221">
        <v>12</v>
      </c>
      <c r="E182" s="229">
        <v>1964</v>
      </c>
      <c r="F182" s="222">
        <v>1993</v>
      </c>
      <c r="G182" s="222">
        <v>2</v>
      </c>
      <c r="H182" s="222">
        <v>2</v>
      </c>
      <c r="I182" s="222">
        <v>15</v>
      </c>
      <c r="J182" s="222">
        <v>650.70000000000005</v>
      </c>
      <c r="K182" s="223">
        <v>620.29999999999995</v>
      </c>
      <c r="L182" s="222">
        <v>483.7</v>
      </c>
      <c r="M182" s="222">
        <v>2003</v>
      </c>
      <c r="N182" s="222" t="s">
        <v>480</v>
      </c>
      <c r="O182" s="222">
        <v>50</v>
      </c>
      <c r="P182" s="222">
        <v>2003</v>
      </c>
      <c r="Q182" s="222" t="s">
        <v>480</v>
      </c>
      <c r="R182" s="230">
        <f t="shared" ref="R182:R198" si="7">U182*3</f>
        <v>270</v>
      </c>
      <c r="S182" s="222">
        <v>2003</v>
      </c>
      <c r="T182" s="222" t="s">
        <v>480</v>
      </c>
      <c r="U182" s="222">
        <v>90</v>
      </c>
      <c r="V182" s="222">
        <v>2003</v>
      </c>
      <c r="W182" s="222" t="s">
        <v>480</v>
      </c>
      <c r="X182" s="222">
        <v>90</v>
      </c>
      <c r="Y182" s="222">
        <v>2003</v>
      </c>
      <c r="Z182" s="222" t="s">
        <v>480</v>
      </c>
      <c r="AA182" s="222">
        <v>90</v>
      </c>
      <c r="AB182" s="222" t="s">
        <v>66</v>
      </c>
      <c r="AC182" s="222" t="s">
        <v>66</v>
      </c>
      <c r="AD182" s="222" t="s">
        <v>66</v>
      </c>
      <c r="AE182" s="221" t="s">
        <v>66</v>
      </c>
      <c r="AF182" s="222">
        <v>2002</v>
      </c>
      <c r="AG182" s="222" t="s">
        <v>134</v>
      </c>
      <c r="AH182" s="222" t="s">
        <v>39</v>
      </c>
      <c r="AI182" s="222">
        <v>360</v>
      </c>
      <c r="AJ182" s="222" t="s">
        <v>66</v>
      </c>
      <c r="AK182" s="222" t="s">
        <v>39</v>
      </c>
      <c r="AL182" s="222" t="s">
        <v>111</v>
      </c>
      <c r="AM182" s="222" t="s">
        <v>75</v>
      </c>
      <c r="AN182" s="222" t="s">
        <v>66</v>
      </c>
      <c r="AO182" s="222">
        <v>2002</v>
      </c>
      <c r="AP182" s="222" t="s">
        <v>42</v>
      </c>
      <c r="AQ182" s="222" t="s">
        <v>68</v>
      </c>
      <c r="AR182" s="222">
        <v>310</v>
      </c>
      <c r="AS182" s="222" t="s">
        <v>66</v>
      </c>
      <c r="AT182" s="222" t="s">
        <v>116</v>
      </c>
      <c r="AU182" s="222">
        <v>32</v>
      </c>
      <c r="AV182" s="232"/>
      <c r="AW182" s="232"/>
      <c r="AX182" s="232"/>
      <c r="AY182" s="232"/>
      <c r="AZ182" s="232"/>
      <c r="BA182" s="232"/>
      <c r="BB182" s="232"/>
      <c r="BC182" s="232"/>
      <c r="BD182" s="232"/>
      <c r="BE182" s="232"/>
      <c r="BF182" s="232"/>
      <c r="BG182" s="232"/>
      <c r="BH182" s="233"/>
      <c r="BI182" s="233"/>
      <c r="BJ182" s="233"/>
      <c r="BK182" s="233"/>
      <c r="BL182" s="233"/>
      <c r="BM182" s="233"/>
      <c r="BN182" s="233"/>
      <c r="BO182" s="225"/>
      <c r="BP182" s="225"/>
      <c r="BQ182" s="225"/>
      <c r="BR182" s="225"/>
      <c r="BS182" s="225"/>
      <c r="BT182" s="225"/>
      <c r="BU182" s="225"/>
      <c r="BV182" s="225"/>
      <c r="BW182" s="225"/>
      <c r="BX182" s="225"/>
      <c r="IG182" s="204"/>
      <c r="IH182" s="204"/>
      <c r="II182" s="204"/>
      <c r="IJ182" s="204"/>
      <c r="IK182" s="204"/>
      <c r="IL182" s="204"/>
      <c r="IM182" s="204"/>
      <c r="IN182" s="204"/>
      <c r="IO182" s="204"/>
      <c r="IP182" s="204"/>
      <c r="IQ182" s="204"/>
      <c r="IR182" s="204"/>
      <c r="IS182" s="204"/>
      <c r="IT182" s="204"/>
      <c r="IU182" s="204"/>
      <c r="IV182" s="204"/>
    </row>
    <row r="183" spans="1:256" s="226" customFormat="1" ht="18" customHeight="1" x14ac:dyDescent="0.25">
      <c r="A183" s="227">
        <f t="shared" si="5"/>
        <v>178</v>
      </c>
      <c r="B183" s="228" t="s">
        <v>700</v>
      </c>
      <c r="C183" s="221">
        <v>8</v>
      </c>
      <c r="D183" s="221">
        <v>8</v>
      </c>
      <c r="E183" s="229">
        <v>1960</v>
      </c>
      <c r="F183" s="222">
        <v>1992</v>
      </c>
      <c r="G183" s="222">
        <v>2</v>
      </c>
      <c r="H183" s="222">
        <v>1</v>
      </c>
      <c r="I183" s="222">
        <v>10</v>
      </c>
      <c r="J183" s="222">
        <v>388.6</v>
      </c>
      <c r="K183" s="223">
        <v>353</v>
      </c>
      <c r="L183" s="223">
        <v>353</v>
      </c>
      <c r="M183" s="222" t="s">
        <v>66</v>
      </c>
      <c r="N183" s="222" t="s">
        <v>480</v>
      </c>
      <c r="O183" s="222">
        <v>50</v>
      </c>
      <c r="P183" s="222" t="s">
        <v>66</v>
      </c>
      <c r="Q183" s="222" t="s">
        <v>480</v>
      </c>
      <c r="R183" s="230">
        <f t="shared" si="7"/>
        <v>270</v>
      </c>
      <c r="S183" s="222" t="s">
        <v>66</v>
      </c>
      <c r="T183" s="222" t="s">
        <v>480</v>
      </c>
      <c r="U183" s="222">
        <v>90</v>
      </c>
      <c r="V183" s="222" t="s">
        <v>66</v>
      </c>
      <c r="W183" s="222" t="s">
        <v>480</v>
      </c>
      <c r="X183" s="222">
        <v>90</v>
      </c>
      <c r="Y183" s="222" t="s">
        <v>66</v>
      </c>
      <c r="Z183" s="222" t="s">
        <v>480</v>
      </c>
      <c r="AA183" s="222">
        <v>90</v>
      </c>
      <c r="AB183" s="222" t="s">
        <v>66</v>
      </c>
      <c r="AC183" s="222" t="s">
        <v>66</v>
      </c>
      <c r="AD183" s="222" t="s">
        <v>66</v>
      </c>
      <c r="AE183" s="221" t="s">
        <v>66</v>
      </c>
      <c r="AF183" s="222" t="s">
        <v>66</v>
      </c>
      <c r="AG183" s="222" t="s">
        <v>491</v>
      </c>
      <c r="AH183" s="222" t="s">
        <v>39</v>
      </c>
      <c r="AI183" s="222">
        <v>320</v>
      </c>
      <c r="AJ183" s="222" t="s">
        <v>66</v>
      </c>
      <c r="AK183" s="222" t="s">
        <v>39</v>
      </c>
      <c r="AL183" s="222" t="s">
        <v>111</v>
      </c>
      <c r="AM183" s="222" t="s">
        <v>75</v>
      </c>
      <c r="AN183" s="222" t="s">
        <v>66</v>
      </c>
      <c r="AO183" s="222" t="s">
        <v>111</v>
      </c>
      <c r="AP183" s="222" t="s">
        <v>701</v>
      </c>
      <c r="AQ183" s="222" t="s">
        <v>68</v>
      </c>
      <c r="AR183" s="222">
        <v>418</v>
      </c>
      <c r="AS183" s="222" t="s">
        <v>66</v>
      </c>
      <c r="AT183" s="222" t="s">
        <v>116</v>
      </c>
      <c r="AU183" s="222">
        <v>28</v>
      </c>
      <c r="AV183" s="232"/>
      <c r="AW183" s="232"/>
      <c r="AX183" s="232"/>
      <c r="AY183" s="232"/>
      <c r="AZ183" s="232"/>
      <c r="BA183" s="232"/>
      <c r="BB183" s="232"/>
      <c r="BC183" s="232"/>
      <c r="BD183" s="232"/>
      <c r="BE183" s="232"/>
      <c r="BF183" s="232"/>
      <c r="BG183" s="232"/>
      <c r="BH183" s="233"/>
      <c r="BI183" s="233"/>
      <c r="BJ183" s="233"/>
      <c r="BK183" s="233"/>
      <c r="BL183" s="233"/>
      <c r="BM183" s="233"/>
      <c r="BN183" s="233"/>
      <c r="BO183" s="225"/>
      <c r="BP183" s="225"/>
      <c r="BQ183" s="225"/>
      <c r="BR183" s="225"/>
      <c r="BS183" s="225"/>
      <c r="BT183" s="225"/>
      <c r="BU183" s="225"/>
      <c r="BV183" s="225"/>
      <c r="BW183" s="225"/>
      <c r="BX183" s="225"/>
      <c r="IG183" s="204"/>
      <c r="IH183" s="204"/>
      <c r="II183" s="204"/>
      <c r="IJ183" s="204"/>
      <c r="IK183" s="204"/>
      <c r="IL183" s="204"/>
      <c r="IM183" s="204"/>
      <c r="IN183" s="204"/>
      <c r="IO183" s="204"/>
      <c r="IP183" s="204"/>
      <c r="IQ183" s="204"/>
      <c r="IR183" s="204"/>
      <c r="IS183" s="204"/>
      <c r="IT183" s="204"/>
      <c r="IU183" s="204"/>
      <c r="IV183" s="204"/>
    </row>
    <row r="184" spans="1:256" s="226" customFormat="1" ht="18" customHeight="1" x14ac:dyDescent="0.25">
      <c r="A184" s="227">
        <f t="shared" si="5"/>
        <v>179</v>
      </c>
      <c r="B184" s="228" t="s">
        <v>702</v>
      </c>
      <c r="C184" s="221">
        <v>24</v>
      </c>
      <c r="D184" s="221">
        <v>23</v>
      </c>
      <c r="E184" s="229">
        <v>1973</v>
      </c>
      <c r="F184" s="222">
        <v>1992</v>
      </c>
      <c r="G184" s="222">
        <v>2</v>
      </c>
      <c r="H184" s="222">
        <v>1</v>
      </c>
      <c r="I184" s="222">
        <v>36</v>
      </c>
      <c r="J184" s="222">
        <v>713.9</v>
      </c>
      <c r="K184" s="223">
        <v>616.70000000000005</v>
      </c>
      <c r="L184" s="222">
        <v>568.6</v>
      </c>
      <c r="M184" s="222" t="s">
        <v>66</v>
      </c>
      <c r="N184" s="222" t="s">
        <v>480</v>
      </c>
      <c r="O184" s="222">
        <v>60</v>
      </c>
      <c r="P184" s="222" t="s">
        <v>66</v>
      </c>
      <c r="Q184" s="222" t="s">
        <v>480</v>
      </c>
      <c r="R184" s="230">
        <f t="shared" si="7"/>
        <v>270</v>
      </c>
      <c r="S184" s="222" t="s">
        <v>66</v>
      </c>
      <c r="T184" s="222" t="s">
        <v>480</v>
      </c>
      <c r="U184" s="222">
        <v>90</v>
      </c>
      <c r="V184" s="222" t="s">
        <v>66</v>
      </c>
      <c r="W184" s="222" t="s">
        <v>480</v>
      </c>
      <c r="X184" s="222">
        <v>90</v>
      </c>
      <c r="Y184" s="222" t="s">
        <v>66</v>
      </c>
      <c r="Z184" s="222" t="s">
        <v>480</v>
      </c>
      <c r="AA184" s="222">
        <v>90</v>
      </c>
      <c r="AB184" s="222" t="s">
        <v>66</v>
      </c>
      <c r="AC184" s="222" t="s">
        <v>66</v>
      </c>
      <c r="AD184" s="222" t="s">
        <v>66</v>
      </c>
      <c r="AE184" s="221" t="s">
        <v>66</v>
      </c>
      <c r="AF184" s="222" t="s">
        <v>66</v>
      </c>
      <c r="AG184" s="222" t="s">
        <v>134</v>
      </c>
      <c r="AH184" s="222" t="s">
        <v>39</v>
      </c>
      <c r="AI184" s="222">
        <v>591</v>
      </c>
      <c r="AJ184" s="222" t="s">
        <v>66</v>
      </c>
      <c r="AK184" s="222" t="s">
        <v>39</v>
      </c>
      <c r="AL184" s="222" t="s">
        <v>111</v>
      </c>
      <c r="AM184" s="222" t="s">
        <v>75</v>
      </c>
      <c r="AN184" s="222" t="s">
        <v>66</v>
      </c>
      <c r="AO184" s="222" t="s">
        <v>111</v>
      </c>
      <c r="AP184" s="222" t="s">
        <v>339</v>
      </c>
      <c r="AQ184" s="222" t="s">
        <v>68</v>
      </c>
      <c r="AR184" s="222">
        <v>414</v>
      </c>
      <c r="AS184" s="222" t="s">
        <v>66</v>
      </c>
      <c r="AT184" s="222" t="s">
        <v>116</v>
      </c>
      <c r="AU184" s="222">
        <v>53</v>
      </c>
      <c r="AV184" s="224"/>
      <c r="AW184" s="224"/>
      <c r="AX184" s="224"/>
      <c r="AY184" s="224"/>
      <c r="AZ184" s="224"/>
      <c r="BA184" s="224"/>
      <c r="BB184" s="224"/>
      <c r="BC184" s="224"/>
      <c r="BD184" s="224"/>
      <c r="BE184" s="224"/>
      <c r="BF184" s="224"/>
      <c r="BG184" s="224"/>
      <c r="BH184" s="225"/>
      <c r="BI184" s="225"/>
      <c r="BJ184" s="225"/>
      <c r="BK184" s="225"/>
      <c r="BL184" s="225"/>
      <c r="BM184" s="225"/>
      <c r="BN184" s="225"/>
      <c r="BO184" s="225"/>
      <c r="BP184" s="225"/>
      <c r="BQ184" s="225"/>
      <c r="BR184" s="225"/>
      <c r="BS184" s="225"/>
      <c r="BT184" s="225"/>
      <c r="BU184" s="225"/>
      <c r="BV184" s="225"/>
      <c r="BW184" s="225"/>
      <c r="BX184" s="225"/>
      <c r="IG184" s="204"/>
      <c r="IH184" s="204"/>
      <c r="II184" s="204"/>
      <c r="IJ184" s="204"/>
      <c r="IK184" s="204"/>
      <c r="IL184" s="204"/>
      <c r="IM184" s="204"/>
      <c r="IN184" s="204"/>
      <c r="IO184" s="204"/>
      <c r="IP184" s="204"/>
      <c r="IQ184" s="204"/>
      <c r="IR184" s="204"/>
      <c r="IS184" s="204"/>
      <c r="IT184" s="204"/>
      <c r="IU184" s="204"/>
      <c r="IV184" s="204"/>
    </row>
    <row r="185" spans="1:256" s="226" customFormat="1" ht="18" customHeight="1" x14ac:dyDescent="0.25">
      <c r="A185" s="227">
        <f t="shared" si="5"/>
        <v>180</v>
      </c>
      <c r="B185" s="228" t="s">
        <v>703</v>
      </c>
      <c r="C185" s="221">
        <v>67</v>
      </c>
      <c r="D185" s="221">
        <v>64</v>
      </c>
      <c r="E185" s="229">
        <v>1972</v>
      </c>
      <c r="F185" s="222">
        <v>1992</v>
      </c>
      <c r="G185" s="222">
        <v>5</v>
      </c>
      <c r="H185" s="222">
        <v>4</v>
      </c>
      <c r="I185" s="222">
        <v>96</v>
      </c>
      <c r="J185" s="222">
        <v>3920.5</v>
      </c>
      <c r="K185" s="223">
        <v>3566</v>
      </c>
      <c r="L185" s="222">
        <v>2411.1999999999998</v>
      </c>
      <c r="M185" s="222" t="s">
        <v>66</v>
      </c>
      <c r="N185" s="222" t="s">
        <v>480</v>
      </c>
      <c r="O185" s="222">
        <v>230</v>
      </c>
      <c r="P185" s="222" t="s">
        <v>66</v>
      </c>
      <c r="Q185" s="222" t="s">
        <v>480</v>
      </c>
      <c r="R185" s="230">
        <f t="shared" si="7"/>
        <v>1260</v>
      </c>
      <c r="S185" s="222" t="s">
        <v>66</v>
      </c>
      <c r="T185" s="222" t="s">
        <v>480</v>
      </c>
      <c r="U185" s="222">
        <v>420</v>
      </c>
      <c r="V185" s="222" t="s">
        <v>66</v>
      </c>
      <c r="W185" s="222" t="s">
        <v>480</v>
      </c>
      <c r="X185" s="222">
        <v>300</v>
      </c>
      <c r="Y185" s="222" t="s">
        <v>66</v>
      </c>
      <c r="Z185" s="222" t="s">
        <v>480</v>
      </c>
      <c r="AA185" s="222">
        <v>300</v>
      </c>
      <c r="AB185" s="222" t="s">
        <v>66</v>
      </c>
      <c r="AC185" s="222" t="s">
        <v>480</v>
      </c>
      <c r="AD185" s="222">
        <v>222</v>
      </c>
      <c r="AE185" s="221" t="s">
        <v>66</v>
      </c>
      <c r="AF185" s="222" t="s">
        <v>66</v>
      </c>
      <c r="AG185" s="222" t="s">
        <v>134</v>
      </c>
      <c r="AH185" s="222" t="s">
        <v>39</v>
      </c>
      <c r="AI185" s="222">
        <v>1220</v>
      </c>
      <c r="AJ185" s="222">
        <v>2016</v>
      </c>
      <c r="AK185" s="222" t="s">
        <v>39</v>
      </c>
      <c r="AL185" s="222">
        <v>787.82</v>
      </c>
      <c r="AM185" s="222" t="s">
        <v>75</v>
      </c>
      <c r="AN185" s="222">
        <v>2016</v>
      </c>
      <c r="AO185" s="222" t="s">
        <v>111</v>
      </c>
      <c r="AP185" s="222" t="s">
        <v>42</v>
      </c>
      <c r="AQ185" s="222" t="s">
        <v>68</v>
      </c>
      <c r="AR185" s="222">
        <v>1773</v>
      </c>
      <c r="AS185" s="222" t="s">
        <v>66</v>
      </c>
      <c r="AT185" s="222" t="s">
        <v>116</v>
      </c>
      <c r="AU185" s="222">
        <v>110</v>
      </c>
      <c r="AV185" s="224"/>
      <c r="AW185" s="224"/>
      <c r="AX185" s="224"/>
      <c r="AY185" s="224"/>
      <c r="AZ185" s="224"/>
      <c r="BA185" s="224"/>
      <c r="BB185" s="224"/>
      <c r="BC185" s="224"/>
      <c r="BD185" s="224"/>
      <c r="BE185" s="224"/>
      <c r="BF185" s="224"/>
      <c r="BG185" s="224"/>
      <c r="BH185" s="225"/>
      <c r="BI185" s="225"/>
      <c r="BJ185" s="225"/>
      <c r="BK185" s="225"/>
      <c r="BL185" s="225"/>
      <c r="BM185" s="225"/>
      <c r="BN185" s="225"/>
      <c r="BO185" s="225"/>
      <c r="BP185" s="225"/>
      <c r="BQ185" s="225"/>
      <c r="BR185" s="225"/>
      <c r="BS185" s="225"/>
      <c r="BT185" s="225"/>
      <c r="BU185" s="225"/>
      <c r="BV185" s="225"/>
      <c r="BW185" s="225"/>
      <c r="BX185" s="225"/>
      <c r="IG185" s="204"/>
      <c r="IH185" s="204"/>
      <c r="II185" s="204"/>
      <c r="IJ185" s="204"/>
      <c r="IK185" s="204"/>
      <c r="IL185" s="204"/>
      <c r="IM185" s="204"/>
      <c r="IN185" s="204"/>
      <c r="IO185" s="204"/>
      <c r="IP185" s="204"/>
      <c r="IQ185" s="204"/>
      <c r="IR185" s="204"/>
      <c r="IS185" s="204"/>
      <c r="IT185" s="204"/>
      <c r="IU185" s="204"/>
      <c r="IV185" s="204"/>
    </row>
    <row r="186" spans="1:256" s="226" customFormat="1" ht="18" customHeight="1" x14ac:dyDescent="0.25">
      <c r="A186" s="227">
        <f t="shared" si="5"/>
        <v>181</v>
      </c>
      <c r="B186" s="228" t="s">
        <v>704</v>
      </c>
      <c r="C186" s="221">
        <v>88</v>
      </c>
      <c r="D186" s="221">
        <v>87</v>
      </c>
      <c r="E186" s="229">
        <v>1994</v>
      </c>
      <c r="F186" s="222">
        <v>1994</v>
      </c>
      <c r="G186" s="222">
        <v>5</v>
      </c>
      <c r="H186" s="222">
        <v>8</v>
      </c>
      <c r="I186" s="222">
        <v>213</v>
      </c>
      <c r="J186" s="222">
        <v>7216.9</v>
      </c>
      <c r="K186" s="223">
        <v>5348.1</v>
      </c>
      <c r="L186" s="222">
        <v>4779.6000000000004</v>
      </c>
      <c r="M186" s="222" t="s">
        <v>66</v>
      </c>
      <c r="N186" s="222" t="s">
        <v>480</v>
      </c>
      <c r="O186" s="222">
        <v>280</v>
      </c>
      <c r="P186" s="222" t="s">
        <v>66</v>
      </c>
      <c r="Q186" s="222" t="s">
        <v>480</v>
      </c>
      <c r="R186" s="230">
        <f t="shared" si="7"/>
        <v>1920</v>
      </c>
      <c r="S186" s="222" t="s">
        <v>66</v>
      </c>
      <c r="T186" s="222" t="s">
        <v>480</v>
      </c>
      <c r="U186" s="222">
        <v>640</v>
      </c>
      <c r="V186" s="222" t="s">
        <v>66</v>
      </c>
      <c r="W186" s="222" t="s">
        <v>480</v>
      </c>
      <c r="X186" s="222">
        <v>420</v>
      </c>
      <c r="Y186" s="222" t="s">
        <v>66</v>
      </c>
      <c r="Z186" s="222" t="s">
        <v>480</v>
      </c>
      <c r="AA186" s="222">
        <v>420</v>
      </c>
      <c r="AB186" s="222" t="s">
        <v>66</v>
      </c>
      <c r="AC186" s="222" t="s">
        <v>66</v>
      </c>
      <c r="AD186" s="222" t="s">
        <v>66</v>
      </c>
      <c r="AE186" s="221" t="s">
        <v>66</v>
      </c>
      <c r="AF186" s="222" t="s">
        <v>66</v>
      </c>
      <c r="AG186" s="222" t="s">
        <v>134</v>
      </c>
      <c r="AH186" s="222" t="s">
        <v>39</v>
      </c>
      <c r="AI186" s="222">
        <v>1340</v>
      </c>
      <c r="AJ186" s="222" t="s">
        <v>66</v>
      </c>
      <c r="AK186" s="222" t="s">
        <v>39</v>
      </c>
      <c r="AL186" s="222">
        <v>1455.4</v>
      </c>
      <c r="AM186" s="222" t="s">
        <v>75</v>
      </c>
      <c r="AN186" s="222" t="s">
        <v>66</v>
      </c>
      <c r="AO186" s="222" t="s">
        <v>485</v>
      </c>
      <c r="AP186" s="222" t="s">
        <v>339</v>
      </c>
      <c r="AQ186" s="222" t="s">
        <v>68</v>
      </c>
      <c r="AR186" s="222">
        <v>3115</v>
      </c>
      <c r="AS186" s="222" t="s">
        <v>66</v>
      </c>
      <c r="AT186" s="222" t="s">
        <v>116</v>
      </c>
      <c r="AU186" s="222">
        <v>121</v>
      </c>
      <c r="AV186" s="224"/>
      <c r="AW186" s="224"/>
      <c r="AX186" s="224"/>
      <c r="AY186" s="224"/>
      <c r="AZ186" s="224"/>
      <c r="BA186" s="224"/>
      <c r="BB186" s="224"/>
      <c r="BC186" s="224"/>
      <c r="BD186" s="224"/>
      <c r="BE186" s="224"/>
      <c r="BF186" s="224"/>
      <c r="BG186" s="224"/>
      <c r="BH186" s="225"/>
      <c r="BI186" s="225"/>
      <c r="BJ186" s="225"/>
      <c r="BK186" s="225"/>
      <c r="BL186" s="225"/>
      <c r="BM186" s="225"/>
      <c r="BN186" s="225"/>
      <c r="BO186" s="225"/>
      <c r="BP186" s="225"/>
      <c r="BQ186" s="225"/>
      <c r="BR186" s="225"/>
      <c r="BS186" s="225"/>
      <c r="BT186" s="225"/>
      <c r="BU186" s="225"/>
      <c r="BV186" s="225"/>
      <c r="BW186" s="225"/>
      <c r="BX186" s="225"/>
      <c r="IG186" s="204"/>
      <c r="IH186" s="204"/>
      <c r="II186" s="204"/>
      <c r="IJ186" s="204"/>
      <c r="IK186" s="204"/>
      <c r="IL186" s="204"/>
      <c r="IM186" s="204"/>
      <c r="IN186" s="204"/>
      <c r="IO186" s="204"/>
      <c r="IP186" s="204"/>
      <c r="IQ186" s="204"/>
      <c r="IR186" s="204"/>
      <c r="IS186" s="204"/>
      <c r="IT186" s="204"/>
      <c r="IU186" s="204"/>
      <c r="IV186" s="204"/>
    </row>
    <row r="187" spans="1:256" s="226" customFormat="1" ht="18" customHeight="1" x14ac:dyDescent="0.25">
      <c r="A187" s="227">
        <f t="shared" si="5"/>
        <v>182</v>
      </c>
      <c r="B187" s="228" t="s">
        <v>705</v>
      </c>
      <c r="C187" s="221">
        <v>33</v>
      </c>
      <c r="D187" s="221">
        <v>32</v>
      </c>
      <c r="E187" s="229">
        <v>1989</v>
      </c>
      <c r="F187" s="222">
        <v>1992</v>
      </c>
      <c r="G187" s="222">
        <v>5</v>
      </c>
      <c r="H187" s="222">
        <v>4</v>
      </c>
      <c r="I187" s="222">
        <v>89</v>
      </c>
      <c r="J187" s="222">
        <v>4248.2</v>
      </c>
      <c r="K187" s="236">
        <v>3126.1</v>
      </c>
      <c r="L187" s="248">
        <v>2327.1</v>
      </c>
      <c r="M187" s="222" t="s">
        <v>66</v>
      </c>
      <c r="N187" s="222" t="s">
        <v>480</v>
      </c>
      <c r="O187" s="222">
        <v>190</v>
      </c>
      <c r="P187" s="222" t="s">
        <v>66</v>
      </c>
      <c r="Q187" s="222" t="s">
        <v>480</v>
      </c>
      <c r="R187" s="230">
        <f t="shared" si="7"/>
        <v>1260</v>
      </c>
      <c r="S187" s="222" t="s">
        <v>66</v>
      </c>
      <c r="T187" s="222" t="s">
        <v>480</v>
      </c>
      <c r="U187" s="222">
        <v>420</v>
      </c>
      <c r="V187" s="222" t="s">
        <v>66</v>
      </c>
      <c r="W187" s="222" t="s">
        <v>480</v>
      </c>
      <c r="X187" s="222">
        <v>300</v>
      </c>
      <c r="Y187" s="222" t="s">
        <v>66</v>
      </c>
      <c r="Z187" s="222" t="s">
        <v>480</v>
      </c>
      <c r="AA187" s="222">
        <v>300</v>
      </c>
      <c r="AB187" s="222" t="s">
        <v>66</v>
      </c>
      <c r="AC187" s="222" t="s">
        <v>66</v>
      </c>
      <c r="AD187" s="222" t="s">
        <v>66</v>
      </c>
      <c r="AE187" s="221" t="s">
        <v>66</v>
      </c>
      <c r="AF187" s="222" t="s">
        <v>66</v>
      </c>
      <c r="AG187" s="222" t="s">
        <v>134</v>
      </c>
      <c r="AH187" s="222" t="s">
        <v>39</v>
      </c>
      <c r="AI187" s="222">
        <v>1250</v>
      </c>
      <c r="AJ187" s="222" t="s">
        <v>66</v>
      </c>
      <c r="AK187" s="222" t="s">
        <v>39</v>
      </c>
      <c r="AL187" s="222">
        <v>840</v>
      </c>
      <c r="AM187" s="222" t="s">
        <v>75</v>
      </c>
      <c r="AN187" s="222" t="s">
        <v>66</v>
      </c>
      <c r="AO187" s="222" t="s">
        <v>111</v>
      </c>
      <c r="AP187" s="222" t="s">
        <v>42</v>
      </c>
      <c r="AQ187" s="222" t="s">
        <v>68</v>
      </c>
      <c r="AR187" s="222">
        <v>2820</v>
      </c>
      <c r="AS187" s="222" t="s">
        <v>66</v>
      </c>
      <c r="AT187" s="222" t="s">
        <v>116</v>
      </c>
      <c r="AU187" s="222">
        <v>113</v>
      </c>
      <c r="AV187" s="224"/>
      <c r="AW187" s="224"/>
      <c r="AX187" s="224"/>
      <c r="AY187" s="224"/>
      <c r="AZ187" s="224"/>
      <c r="BA187" s="224"/>
      <c r="BB187" s="224"/>
      <c r="BC187" s="224"/>
      <c r="BD187" s="224"/>
      <c r="BE187" s="224"/>
      <c r="BF187" s="224"/>
      <c r="BG187" s="224"/>
      <c r="BH187" s="225"/>
      <c r="BI187" s="225"/>
      <c r="BJ187" s="225"/>
      <c r="BK187" s="225"/>
      <c r="BL187" s="225"/>
      <c r="BM187" s="225"/>
      <c r="BN187" s="225"/>
      <c r="BO187" s="225"/>
      <c r="BP187" s="225"/>
      <c r="BQ187" s="225"/>
      <c r="BR187" s="225"/>
      <c r="BS187" s="225"/>
      <c r="BT187" s="225"/>
      <c r="BU187" s="225"/>
      <c r="BV187" s="225"/>
      <c r="BW187" s="225"/>
      <c r="BX187" s="225"/>
      <c r="IG187" s="204"/>
      <c r="IH187" s="204"/>
      <c r="II187" s="204"/>
      <c r="IJ187" s="204"/>
      <c r="IK187" s="204"/>
      <c r="IL187" s="204"/>
      <c r="IM187" s="204"/>
      <c r="IN187" s="204"/>
      <c r="IO187" s="204"/>
      <c r="IP187" s="204"/>
      <c r="IQ187" s="204"/>
      <c r="IR187" s="204"/>
      <c r="IS187" s="204"/>
      <c r="IT187" s="204"/>
      <c r="IU187" s="204"/>
      <c r="IV187" s="204"/>
    </row>
    <row r="188" spans="1:256" s="226" customFormat="1" ht="18" customHeight="1" x14ac:dyDescent="0.25">
      <c r="A188" s="227">
        <f t="shared" si="5"/>
        <v>183</v>
      </c>
      <c r="B188" s="228" t="s">
        <v>706</v>
      </c>
      <c r="C188" s="221">
        <v>71</v>
      </c>
      <c r="D188" s="221">
        <v>70</v>
      </c>
      <c r="E188" s="229">
        <v>1973</v>
      </c>
      <c r="F188" s="222">
        <v>1992</v>
      </c>
      <c r="G188" s="222">
        <v>5</v>
      </c>
      <c r="H188" s="222">
        <v>4</v>
      </c>
      <c r="I188" s="222">
        <v>122</v>
      </c>
      <c r="J188" s="222">
        <v>4066.9</v>
      </c>
      <c r="K188" s="223">
        <v>3224.4</v>
      </c>
      <c r="L188" s="222">
        <v>2602.9</v>
      </c>
      <c r="M188" s="222" t="s">
        <v>66</v>
      </c>
      <c r="N188" s="222" t="s">
        <v>480</v>
      </c>
      <c r="O188" s="222">
        <v>200</v>
      </c>
      <c r="P188" s="222" t="s">
        <v>66</v>
      </c>
      <c r="Q188" s="222" t="s">
        <v>480</v>
      </c>
      <c r="R188" s="230">
        <f t="shared" si="7"/>
        <v>1260</v>
      </c>
      <c r="S188" s="222" t="s">
        <v>66</v>
      </c>
      <c r="T188" s="222" t="s">
        <v>480</v>
      </c>
      <c r="U188" s="222">
        <v>420</v>
      </c>
      <c r="V188" s="222" t="s">
        <v>66</v>
      </c>
      <c r="W188" s="222" t="s">
        <v>480</v>
      </c>
      <c r="X188" s="222">
        <v>300</v>
      </c>
      <c r="Y188" s="222" t="s">
        <v>66</v>
      </c>
      <c r="Z188" s="222" t="s">
        <v>480</v>
      </c>
      <c r="AA188" s="222">
        <v>300</v>
      </c>
      <c r="AB188" s="222" t="s">
        <v>66</v>
      </c>
      <c r="AC188" s="222" t="s">
        <v>480</v>
      </c>
      <c r="AD188" s="222">
        <v>222</v>
      </c>
      <c r="AE188" s="221" t="s">
        <v>66</v>
      </c>
      <c r="AF188" s="222">
        <v>2017</v>
      </c>
      <c r="AG188" s="222" t="s">
        <v>481</v>
      </c>
      <c r="AH188" s="222" t="s">
        <v>39</v>
      </c>
      <c r="AI188" s="222">
        <v>1240</v>
      </c>
      <c r="AJ188" s="222" t="s">
        <v>66</v>
      </c>
      <c r="AK188" s="222" t="s">
        <v>39</v>
      </c>
      <c r="AL188" s="222">
        <v>619.38</v>
      </c>
      <c r="AM188" s="222" t="s">
        <v>75</v>
      </c>
      <c r="AN188" s="222" t="s">
        <v>66</v>
      </c>
      <c r="AO188" s="222" t="s">
        <v>111</v>
      </c>
      <c r="AP188" s="222" t="s">
        <v>42</v>
      </c>
      <c r="AQ188" s="222" t="s">
        <v>68</v>
      </c>
      <c r="AR188" s="222">
        <v>1818</v>
      </c>
      <c r="AS188" s="222" t="s">
        <v>66</v>
      </c>
      <c r="AT188" s="222" t="s">
        <v>116</v>
      </c>
      <c r="AU188" s="222">
        <v>113</v>
      </c>
      <c r="AV188" s="224"/>
      <c r="AW188" s="224"/>
      <c r="AX188" s="224"/>
      <c r="AY188" s="224"/>
      <c r="AZ188" s="224"/>
      <c r="BA188" s="224"/>
      <c r="BB188" s="224"/>
      <c r="BC188" s="224"/>
      <c r="BD188" s="224"/>
      <c r="BE188" s="224"/>
      <c r="BF188" s="224"/>
      <c r="BG188" s="224"/>
      <c r="BH188" s="225"/>
      <c r="BI188" s="225"/>
      <c r="BJ188" s="225"/>
      <c r="BK188" s="225"/>
      <c r="BL188" s="225"/>
      <c r="BM188" s="225"/>
      <c r="BN188" s="225"/>
      <c r="BO188" s="225"/>
      <c r="BP188" s="225"/>
      <c r="BQ188" s="225"/>
      <c r="BR188" s="225"/>
      <c r="BS188" s="225"/>
      <c r="BT188" s="225"/>
      <c r="BU188" s="225"/>
      <c r="BV188" s="225"/>
      <c r="BW188" s="225"/>
      <c r="BX188" s="225"/>
      <c r="IG188" s="204"/>
      <c r="IH188" s="204"/>
      <c r="II188" s="204"/>
      <c r="IJ188" s="204"/>
      <c r="IK188" s="204"/>
      <c r="IL188" s="204"/>
      <c r="IM188" s="204"/>
      <c r="IN188" s="204"/>
      <c r="IO188" s="204"/>
      <c r="IP188" s="204"/>
      <c r="IQ188" s="204"/>
      <c r="IR188" s="204"/>
      <c r="IS188" s="204"/>
      <c r="IT188" s="204"/>
      <c r="IU188" s="204"/>
      <c r="IV188" s="204"/>
    </row>
    <row r="189" spans="1:256" s="226" customFormat="1" ht="18" customHeight="1" x14ac:dyDescent="0.25">
      <c r="A189" s="227">
        <f t="shared" si="5"/>
        <v>184</v>
      </c>
      <c r="B189" s="228" t="s">
        <v>707</v>
      </c>
      <c r="C189" s="221">
        <v>10</v>
      </c>
      <c r="D189" s="221">
        <v>9</v>
      </c>
      <c r="E189" s="229">
        <v>1959</v>
      </c>
      <c r="F189" s="222">
        <v>1992</v>
      </c>
      <c r="G189" s="222">
        <v>2</v>
      </c>
      <c r="H189" s="222">
        <v>1</v>
      </c>
      <c r="I189" s="222">
        <v>19</v>
      </c>
      <c r="J189" s="222">
        <v>377.1</v>
      </c>
      <c r="K189" s="223">
        <v>337.7</v>
      </c>
      <c r="L189" s="222">
        <v>298.8</v>
      </c>
      <c r="M189" s="222">
        <v>2003</v>
      </c>
      <c r="N189" s="222" t="s">
        <v>480</v>
      </c>
      <c r="O189" s="222">
        <v>50</v>
      </c>
      <c r="P189" s="222">
        <v>2003</v>
      </c>
      <c r="Q189" s="222" t="s">
        <v>480</v>
      </c>
      <c r="R189" s="230">
        <f t="shared" si="7"/>
        <v>270</v>
      </c>
      <c r="S189" s="222">
        <v>2003</v>
      </c>
      <c r="T189" s="222" t="s">
        <v>480</v>
      </c>
      <c r="U189" s="222">
        <v>90</v>
      </c>
      <c r="V189" s="222">
        <v>2003</v>
      </c>
      <c r="W189" s="222" t="s">
        <v>480</v>
      </c>
      <c r="X189" s="222">
        <v>90</v>
      </c>
      <c r="Y189" s="222">
        <v>2003</v>
      </c>
      <c r="Z189" s="222" t="s">
        <v>480</v>
      </c>
      <c r="AA189" s="222">
        <v>90</v>
      </c>
      <c r="AB189" s="222" t="s">
        <v>66</v>
      </c>
      <c r="AC189" s="222" t="s">
        <v>66</v>
      </c>
      <c r="AD189" s="222" t="s">
        <v>66</v>
      </c>
      <c r="AE189" s="221" t="s">
        <v>66</v>
      </c>
      <c r="AF189" s="222">
        <v>2003</v>
      </c>
      <c r="AG189" s="222" t="s">
        <v>134</v>
      </c>
      <c r="AH189" s="222" t="s">
        <v>39</v>
      </c>
      <c r="AI189" s="222">
        <v>600</v>
      </c>
      <c r="AJ189" s="222" t="s">
        <v>66</v>
      </c>
      <c r="AK189" s="222" t="s">
        <v>39</v>
      </c>
      <c r="AL189" s="222" t="s">
        <v>111</v>
      </c>
      <c r="AM189" s="222" t="s">
        <v>75</v>
      </c>
      <c r="AN189" s="222" t="s">
        <v>66</v>
      </c>
      <c r="AO189" s="222" t="s">
        <v>111</v>
      </c>
      <c r="AP189" s="222" t="s">
        <v>42</v>
      </c>
      <c r="AQ189" s="222" t="s">
        <v>68</v>
      </c>
      <c r="AR189" s="222">
        <v>416</v>
      </c>
      <c r="AS189" s="222" t="s">
        <v>66</v>
      </c>
      <c r="AT189" s="222" t="s">
        <v>116</v>
      </c>
      <c r="AU189" s="222">
        <v>54</v>
      </c>
      <c r="AV189" s="224"/>
      <c r="AW189" s="224"/>
      <c r="AX189" s="224"/>
      <c r="AY189" s="224"/>
      <c r="AZ189" s="224"/>
      <c r="BA189" s="224"/>
      <c r="BB189" s="224"/>
      <c r="BC189" s="224"/>
      <c r="BD189" s="224"/>
      <c r="BE189" s="224"/>
      <c r="BF189" s="224"/>
      <c r="BG189" s="224"/>
      <c r="BH189" s="225"/>
      <c r="BI189" s="225"/>
      <c r="BJ189" s="225"/>
      <c r="BK189" s="225"/>
      <c r="BL189" s="225"/>
      <c r="BM189" s="225"/>
      <c r="BN189" s="225"/>
      <c r="BO189" s="225"/>
      <c r="BP189" s="225"/>
      <c r="BQ189" s="225"/>
      <c r="BR189" s="225"/>
      <c r="BS189" s="225"/>
      <c r="BT189" s="225"/>
      <c r="BU189" s="225"/>
      <c r="BV189" s="225"/>
      <c r="BW189" s="225"/>
      <c r="BX189" s="225"/>
      <c r="IG189" s="204"/>
      <c r="IH189" s="204"/>
      <c r="II189" s="204"/>
      <c r="IJ189" s="204"/>
      <c r="IK189" s="204"/>
      <c r="IL189" s="204"/>
      <c r="IM189" s="204"/>
      <c r="IN189" s="204"/>
      <c r="IO189" s="204"/>
      <c r="IP189" s="204"/>
      <c r="IQ189" s="204"/>
      <c r="IR189" s="204"/>
      <c r="IS189" s="204"/>
      <c r="IT189" s="204"/>
      <c r="IU189" s="204"/>
      <c r="IV189" s="204"/>
    </row>
    <row r="190" spans="1:256" s="226" customFormat="1" ht="18" customHeight="1" x14ac:dyDescent="0.25">
      <c r="A190" s="227">
        <f t="shared" si="5"/>
        <v>185</v>
      </c>
      <c r="B190" s="228" t="s">
        <v>708</v>
      </c>
      <c r="C190" s="221">
        <v>70</v>
      </c>
      <c r="D190" s="221">
        <v>69</v>
      </c>
      <c r="E190" s="229">
        <v>1977</v>
      </c>
      <c r="F190" s="222">
        <v>1992</v>
      </c>
      <c r="G190" s="222">
        <v>5</v>
      </c>
      <c r="H190" s="222">
        <v>4</v>
      </c>
      <c r="I190" s="222">
        <v>115</v>
      </c>
      <c r="J190" s="222">
        <v>4295.5</v>
      </c>
      <c r="K190" s="223">
        <v>3289.1</v>
      </c>
      <c r="L190" s="222">
        <v>3239.2</v>
      </c>
      <c r="M190" s="222" t="s">
        <v>66</v>
      </c>
      <c r="N190" s="222" t="s">
        <v>480</v>
      </c>
      <c r="O190" s="222">
        <v>220</v>
      </c>
      <c r="P190" s="222" t="s">
        <v>66</v>
      </c>
      <c r="Q190" s="222" t="s">
        <v>480</v>
      </c>
      <c r="R190" s="230">
        <f t="shared" si="7"/>
        <v>1260</v>
      </c>
      <c r="S190" s="222" t="s">
        <v>66</v>
      </c>
      <c r="T190" s="222" t="s">
        <v>480</v>
      </c>
      <c r="U190" s="222">
        <v>420</v>
      </c>
      <c r="V190" s="222" t="s">
        <v>66</v>
      </c>
      <c r="W190" s="222" t="s">
        <v>480</v>
      </c>
      <c r="X190" s="222">
        <v>300</v>
      </c>
      <c r="Y190" s="222" t="s">
        <v>66</v>
      </c>
      <c r="Z190" s="222" t="s">
        <v>480</v>
      </c>
      <c r="AA190" s="222">
        <v>300</v>
      </c>
      <c r="AB190" s="222" t="s">
        <v>66</v>
      </c>
      <c r="AC190" s="222" t="s">
        <v>480</v>
      </c>
      <c r="AD190" s="222">
        <v>222</v>
      </c>
      <c r="AE190" s="221" t="s">
        <v>66</v>
      </c>
      <c r="AF190" s="222">
        <v>2014</v>
      </c>
      <c r="AG190" s="222" t="s">
        <v>525</v>
      </c>
      <c r="AH190" s="222" t="s">
        <v>39</v>
      </c>
      <c r="AI190" s="222">
        <v>1240</v>
      </c>
      <c r="AJ190" s="222" t="s">
        <v>66</v>
      </c>
      <c r="AK190" s="222" t="s">
        <v>39</v>
      </c>
      <c r="AL190" s="222">
        <v>705.9</v>
      </c>
      <c r="AM190" s="222" t="s">
        <v>75</v>
      </c>
      <c r="AN190" s="222" t="s">
        <v>66</v>
      </c>
      <c r="AO190" s="222" t="s">
        <v>485</v>
      </c>
      <c r="AP190" s="222" t="s">
        <v>42</v>
      </c>
      <c r="AQ190" s="222" t="s">
        <v>68</v>
      </c>
      <c r="AR190" s="222">
        <v>1975</v>
      </c>
      <c r="AS190" s="222" t="s">
        <v>66</v>
      </c>
      <c r="AT190" s="222" t="s">
        <v>116</v>
      </c>
      <c r="AU190" s="222">
        <v>112</v>
      </c>
      <c r="AV190" s="224"/>
      <c r="AW190" s="224"/>
      <c r="AX190" s="224"/>
      <c r="AY190" s="224"/>
      <c r="AZ190" s="224"/>
      <c r="BA190" s="224"/>
      <c r="BB190" s="224"/>
      <c r="BC190" s="224"/>
      <c r="BD190" s="224"/>
      <c r="BE190" s="224"/>
      <c r="BF190" s="224"/>
      <c r="BG190" s="224"/>
      <c r="BH190" s="225"/>
      <c r="BI190" s="225"/>
      <c r="BJ190" s="225"/>
      <c r="BK190" s="225"/>
      <c r="BL190" s="225"/>
      <c r="BM190" s="225"/>
      <c r="BN190" s="225"/>
      <c r="BO190" s="225"/>
      <c r="BP190" s="225"/>
      <c r="BQ190" s="225"/>
      <c r="BR190" s="225"/>
      <c r="BS190" s="225"/>
      <c r="BT190" s="225"/>
      <c r="BU190" s="225"/>
      <c r="BV190" s="225"/>
      <c r="BW190" s="225"/>
      <c r="BX190" s="225"/>
      <c r="IG190" s="204"/>
      <c r="IH190" s="204"/>
      <c r="II190" s="204"/>
      <c r="IJ190" s="204"/>
      <c r="IK190" s="204"/>
      <c r="IL190" s="204"/>
      <c r="IM190" s="204"/>
      <c r="IN190" s="204"/>
      <c r="IO190" s="204"/>
      <c r="IP190" s="204"/>
      <c r="IQ190" s="204"/>
      <c r="IR190" s="204"/>
      <c r="IS190" s="204"/>
      <c r="IT190" s="204"/>
      <c r="IU190" s="204"/>
      <c r="IV190" s="204"/>
    </row>
    <row r="191" spans="1:256" s="226" customFormat="1" ht="18" customHeight="1" x14ac:dyDescent="0.25">
      <c r="A191" s="227">
        <f t="shared" si="5"/>
        <v>186</v>
      </c>
      <c r="B191" s="228" t="s">
        <v>709</v>
      </c>
      <c r="C191" s="221">
        <v>70</v>
      </c>
      <c r="D191" s="221">
        <v>70</v>
      </c>
      <c r="E191" s="229">
        <v>1976</v>
      </c>
      <c r="F191" s="222">
        <v>1992</v>
      </c>
      <c r="G191" s="222">
        <v>5</v>
      </c>
      <c r="H191" s="222">
        <v>4</v>
      </c>
      <c r="I191" s="222">
        <v>131</v>
      </c>
      <c r="J191" s="222">
        <v>4330.1000000000004</v>
      </c>
      <c r="K191" s="223">
        <v>3313.6</v>
      </c>
      <c r="L191" s="222">
        <v>3313.6</v>
      </c>
      <c r="M191" s="222" t="s">
        <v>66</v>
      </c>
      <c r="N191" s="222" t="s">
        <v>480</v>
      </c>
      <c r="O191" s="222">
        <v>210</v>
      </c>
      <c r="P191" s="222">
        <v>2009</v>
      </c>
      <c r="Q191" s="222" t="s">
        <v>480</v>
      </c>
      <c r="R191" s="230">
        <f t="shared" si="7"/>
        <v>1260</v>
      </c>
      <c r="S191" s="222">
        <v>2009</v>
      </c>
      <c r="T191" s="222" t="s">
        <v>480</v>
      </c>
      <c r="U191" s="222">
        <v>420</v>
      </c>
      <c r="V191" s="222">
        <v>2009</v>
      </c>
      <c r="W191" s="222" t="s">
        <v>480</v>
      </c>
      <c r="X191" s="222">
        <v>300</v>
      </c>
      <c r="Y191" s="222">
        <v>2009</v>
      </c>
      <c r="Z191" s="222" t="s">
        <v>480</v>
      </c>
      <c r="AA191" s="222">
        <v>300</v>
      </c>
      <c r="AB191" s="222" t="s">
        <v>66</v>
      </c>
      <c r="AC191" s="222" t="s">
        <v>480</v>
      </c>
      <c r="AD191" s="222">
        <v>222</v>
      </c>
      <c r="AE191" s="221" t="s">
        <v>66</v>
      </c>
      <c r="AF191" s="222">
        <v>2014</v>
      </c>
      <c r="AG191" s="222" t="s">
        <v>525</v>
      </c>
      <c r="AH191" s="222" t="s">
        <v>39</v>
      </c>
      <c r="AI191" s="222">
        <v>1240</v>
      </c>
      <c r="AJ191" s="222" t="s">
        <v>66</v>
      </c>
      <c r="AK191" s="222" t="s">
        <v>39</v>
      </c>
      <c r="AL191" s="222">
        <v>705.9</v>
      </c>
      <c r="AM191" s="222" t="s">
        <v>75</v>
      </c>
      <c r="AN191" s="222" t="s">
        <v>66</v>
      </c>
      <c r="AO191" s="222" t="s">
        <v>485</v>
      </c>
      <c r="AP191" s="222" t="s">
        <v>42</v>
      </c>
      <c r="AQ191" s="222" t="s">
        <v>68</v>
      </c>
      <c r="AR191" s="222">
        <v>1975</v>
      </c>
      <c r="AS191" s="222" t="s">
        <v>66</v>
      </c>
      <c r="AT191" s="222" t="s">
        <v>116</v>
      </c>
      <c r="AU191" s="222">
        <v>112</v>
      </c>
      <c r="AV191" s="224"/>
      <c r="AW191" s="224"/>
      <c r="AX191" s="224"/>
      <c r="AY191" s="224"/>
      <c r="AZ191" s="224"/>
      <c r="BA191" s="224"/>
      <c r="BB191" s="224"/>
      <c r="BC191" s="224"/>
      <c r="BD191" s="224"/>
      <c r="BE191" s="224"/>
      <c r="BF191" s="224"/>
      <c r="BG191" s="224"/>
      <c r="BH191" s="225"/>
      <c r="BI191" s="225"/>
      <c r="BJ191" s="225"/>
      <c r="BK191" s="225"/>
      <c r="BL191" s="225"/>
      <c r="BM191" s="225"/>
      <c r="BN191" s="225"/>
      <c r="BO191" s="225"/>
      <c r="BP191" s="225"/>
      <c r="BQ191" s="225"/>
      <c r="BR191" s="225"/>
      <c r="BS191" s="225"/>
      <c r="BT191" s="225"/>
      <c r="BU191" s="225"/>
      <c r="BV191" s="225"/>
      <c r="BW191" s="225"/>
      <c r="BX191" s="225"/>
      <c r="IG191" s="204"/>
      <c r="IH191" s="204"/>
      <c r="II191" s="204"/>
      <c r="IJ191" s="204"/>
      <c r="IK191" s="204"/>
      <c r="IL191" s="204"/>
      <c r="IM191" s="204"/>
      <c r="IN191" s="204"/>
      <c r="IO191" s="204"/>
      <c r="IP191" s="204"/>
      <c r="IQ191" s="204"/>
      <c r="IR191" s="204"/>
      <c r="IS191" s="204"/>
      <c r="IT191" s="204"/>
      <c r="IU191" s="204"/>
      <c r="IV191" s="204"/>
    </row>
    <row r="192" spans="1:256" s="226" customFormat="1" ht="18" customHeight="1" x14ac:dyDescent="0.25">
      <c r="A192" s="227">
        <f t="shared" si="5"/>
        <v>187</v>
      </c>
      <c r="B192" s="228" t="s">
        <v>710</v>
      </c>
      <c r="C192" s="221">
        <v>16</v>
      </c>
      <c r="D192" s="221">
        <v>16</v>
      </c>
      <c r="E192" s="229">
        <v>1963</v>
      </c>
      <c r="F192" s="222">
        <v>1992</v>
      </c>
      <c r="G192" s="222">
        <v>2</v>
      </c>
      <c r="H192" s="222">
        <v>2</v>
      </c>
      <c r="I192" s="222">
        <v>23</v>
      </c>
      <c r="J192" s="222">
        <v>561.29999999999995</v>
      </c>
      <c r="K192" s="223">
        <v>512.1</v>
      </c>
      <c r="L192" s="222">
        <v>512.1</v>
      </c>
      <c r="M192" s="222" t="s">
        <v>66</v>
      </c>
      <c r="N192" s="222" t="s">
        <v>480</v>
      </c>
      <c r="O192" s="222">
        <v>40</v>
      </c>
      <c r="P192" s="222" t="s">
        <v>66</v>
      </c>
      <c r="Q192" s="222" t="s">
        <v>480</v>
      </c>
      <c r="R192" s="230">
        <f t="shared" si="7"/>
        <v>270</v>
      </c>
      <c r="S192" s="222" t="s">
        <v>66</v>
      </c>
      <c r="T192" s="222" t="s">
        <v>480</v>
      </c>
      <c r="U192" s="222">
        <v>90</v>
      </c>
      <c r="V192" s="222" t="s">
        <v>66</v>
      </c>
      <c r="W192" s="222" t="s">
        <v>480</v>
      </c>
      <c r="X192" s="222">
        <v>90</v>
      </c>
      <c r="Y192" s="222" t="s">
        <v>66</v>
      </c>
      <c r="Z192" s="222" t="s">
        <v>480</v>
      </c>
      <c r="AA192" s="222">
        <v>90</v>
      </c>
      <c r="AB192" s="222" t="s">
        <v>66</v>
      </c>
      <c r="AC192" s="222" t="s">
        <v>66</v>
      </c>
      <c r="AD192" s="222" t="s">
        <v>66</v>
      </c>
      <c r="AE192" s="221" t="s">
        <v>66</v>
      </c>
      <c r="AF192" s="222">
        <v>2017</v>
      </c>
      <c r="AG192" s="222" t="s">
        <v>481</v>
      </c>
      <c r="AH192" s="222" t="s">
        <v>39</v>
      </c>
      <c r="AI192" s="222">
        <v>500</v>
      </c>
      <c r="AJ192" s="222" t="s">
        <v>66</v>
      </c>
      <c r="AK192" s="222" t="s">
        <v>39</v>
      </c>
      <c r="AL192" s="222" t="s">
        <v>111</v>
      </c>
      <c r="AM192" s="222" t="s">
        <v>75</v>
      </c>
      <c r="AN192" s="222" t="s">
        <v>66</v>
      </c>
      <c r="AO192" s="222" t="s">
        <v>111</v>
      </c>
      <c r="AP192" s="222" t="s">
        <v>42</v>
      </c>
      <c r="AQ192" s="222" t="s">
        <v>68</v>
      </c>
      <c r="AR192" s="222">
        <v>1424</v>
      </c>
      <c r="AS192" s="222" t="s">
        <v>66</v>
      </c>
      <c r="AT192" s="222" t="s">
        <v>116</v>
      </c>
      <c r="AU192" s="222">
        <v>45</v>
      </c>
      <c r="AV192" s="224"/>
      <c r="AW192" s="224"/>
      <c r="AX192" s="224"/>
      <c r="AY192" s="224"/>
      <c r="AZ192" s="224"/>
      <c r="BA192" s="224"/>
      <c r="BB192" s="224"/>
      <c r="BC192" s="224"/>
      <c r="BD192" s="224"/>
      <c r="BE192" s="224"/>
      <c r="BF192" s="224"/>
      <c r="BG192" s="224"/>
      <c r="BH192" s="225"/>
      <c r="BI192" s="225"/>
      <c r="BJ192" s="225"/>
      <c r="BK192" s="225"/>
      <c r="BL192" s="225"/>
      <c r="BM192" s="225"/>
      <c r="BN192" s="225"/>
      <c r="BO192" s="225"/>
      <c r="BP192" s="225"/>
      <c r="BQ192" s="225"/>
      <c r="BR192" s="225"/>
      <c r="BS192" s="225"/>
      <c r="BT192" s="225"/>
      <c r="BU192" s="225"/>
      <c r="BV192" s="225"/>
      <c r="BW192" s="225"/>
      <c r="BX192" s="225"/>
      <c r="IG192" s="204"/>
      <c r="IH192" s="204"/>
      <c r="II192" s="204"/>
      <c r="IJ192" s="204"/>
      <c r="IK192" s="204"/>
      <c r="IL192" s="204"/>
      <c r="IM192" s="204"/>
      <c r="IN192" s="204"/>
      <c r="IO192" s="204"/>
      <c r="IP192" s="204"/>
      <c r="IQ192" s="204"/>
      <c r="IR192" s="204"/>
      <c r="IS192" s="204"/>
      <c r="IT192" s="204"/>
      <c r="IU192" s="204"/>
      <c r="IV192" s="204"/>
    </row>
    <row r="193" spans="1:256" s="226" customFormat="1" ht="18" customHeight="1" x14ac:dyDescent="0.25">
      <c r="A193" s="227">
        <f t="shared" si="5"/>
        <v>188</v>
      </c>
      <c r="B193" s="228" t="s">
        <v>711</v>
      </c>
      <c r="C193" s="221">
        <v>60</v>
      </c>
      <c r="D193" s="221">
        <v>59</v>
      </c>
      <c r="E193" s="229">
        <v>1985</v>
      </c>
      <c r="F193" s="222">
        <v>1992</v>
      </c>
      <c r="G193" s="222">
        <v>5</v>
      </c>
      <c r="H193" s="222">
        <v>4</v>
      </c>
      <c r="I193" s="222">
        <v>106</v>
      </c>
      <c r="J193" s="222">
        <v>3872.8</v>
      </c>
      <c r="K193" s="223">
        <v>2982.8</v>
      </c>
      <c r="L193" s="222">
        <v>2952.4</v>
      </c>
      <c r="M193" s="222" t="s">
        <v>66</v>
      </c>
      <c r="N193" s="222" t="s">
        <v>480</v>
      </c>
      <c r="O193" s="222">
        <v>230</v>
      </c>
      <c r="P193" s="222" t="s">
        <v>66</v>
      </c>
      <c r="Q193" s="222" t="s">
        <v>480</v>
      </c>
      <c r="R193" s="230">
        <f t="shared" si="7"/>
        <v>1260</v>
      </c>
      <c r="S193" s="222" t="s">
        <v>66</v>
      </c>
      <c r="T193" s="222" t="s">
        <v>480</v>
      </c>
      <c r="U193" s="222">
        <v>420</v>
      </c>
      <c r="V193" s="222" t="s">
        <v>66</v>
      </c>
      <c r="W193" s="222" t="s">
        <v>480</v>
      </c>
      <c r="X193" s="222">
        <v>300</v>
      </c>
      <c r="Y193" s="222" t="s">
        <v>66</v>
      </c>
      <c r="Z193" s="222" t="s">
        <v>480</v>
      </c>
      <c r="AA193" s="222">
        <v>300</v>
      </c>
      <c r="AB193" s="222" t="s">
        <v>66</v>
      </c>
      <c r="AC193" s="222" t="s">
        <v>66</v>
      </c>
      <c r="AD193" s="222" t="s">
        <v>66</v>
      </c>
      <c r="AE193" s="221" t="s">
        <v>66</v>
      </c>
      <c r="AF193" s="222">
        <v>2017</v>
      </c>
      <c r="AG193" s="222" t="s">
        <v>481</v>
      </c>
      <c r="AH193" s="222" t="s">
        <v>39</v>
      </c>
      <c r="AI193" s="222">
        <v>1020</v>
      </c>
      <c r="AJ193" s="222" t="s">
        <v>66</v>
      </c>
      <c r="AK193" s="222" t="s">
        <v>39</v>
      </c>
      <c r="AL193" s="222">
        <v>642.29999999999995</v>
      </c>
      <c r="AM193" s="222" t="s">
        <v>75</v>
      </c>
      <c r="AN193" s="222" t="s">
        <v>66</v>
      </c>
      <c r="AO193" s="222" t="s">
        <v>497</v>
      </c>
      <c r="AP193" s="222" t="s">
        <v>712</v>
      </c>
      <c r="AQ193" s="222" t="s">
        <v>68</v>
      </c>
      <c r="AR193" s="222">
        <v>1518</v>
      </c>
      <c r="AS193" s="222" t="s">
        <v>66</v>
      </c>
      <c r="AT193" s="222" t="s">
        <v>116</v>
      </c>
      <c r="AU193" s="222">
        <v>91</v>
      </c>
      <c r="AV193" s="224"/>
      <c r="AW193" s="224"/>
      <c r="AX193" s="224"/>
      <c r="AY193" s="224"/>
      <c r="AZ193" s="224"/>
      <c r="BA193" s="224"/>
      <c r="BB193" s="224"/>
      <c r="BC193" s="224"/>
      <c r="BD193" s="224"/>
      <c r="BE193" s="224"/>
      <c r="BF193" s="224"/>
      <c r="BG193" s="224"/>
      <c r="BH193" s="225"/>
      <c r="BI193" s="225"/>
      <c r="BJ193" s="225"/>
      <c r="BK193" s="225"/>
      <c r="BL193" s="225"/>
      <c r="BM193" s="225"/>
      <c r="BN193" s="225"/>
      <c r="BO193" s="225"/>
      <c r="BP193" s="225"/>
      <c r="BQ193" s="225"/>
      <c r="BR193" s="225"/>
      <c r="BS193" s="225"/>
      <c r="BT193" s="225"/>
      <c r="BU193" s="225"/>
      <c r="BV193" s="225"/>
      <c r="BW193" s="225"/>
      <c r="BX193" s="225"/>
      <c r="IG193" s="204"/>
      <c r="IH193" s="204"/>
      <c r="II193" s="204"/>
      <c r="IJ193" s="204"/>
      <c r="IK193" s="204"/>
      <c r="IL193" s="204"/>
      <c r="IM193" s="204"/>
      <c r="IN193" s="204"/>
      <c r="IO193" s="204"/>
      <c r="IP193" s="204"/>
      <c r="IQ193" s="204"/>
      <c r="IR193" s="204"/>
      <c r="IS193" s="204"/>
      <c r="IT193" s="204"/>
      <c r="IU193" s="204"/>
      <c r="IV193" s="204"/>
    </row>
    <row r="194" spans="1:256" s="226" customFormat="1" ht="18" customHeight="1" x14ac:dyDescent="0.25">
      <c r="A194" s="227">
        <f t="shared" si="5"/>
        <v>189</v>
      </c>
      <c r="B194" s="228" t="s">
        <v>713</v>
      </c>
      <c r="C194" s="221">
        <v>67</v>
      </c>
      <c r="D194" s="221">
        <v>63</v>
      </c>
      <c r="E194" s="229">
        <v>2000</v>
      </c>
      <c r="F194" s="222">
        <v>2000</v>
      </c>
      <c r="G194" s="222">
        <v>5</v>
      </c>
      <c r="H194" s="222">
        <v>6</v>
      </c>
      <c r="I194" s="222">
        <v>134</v>
      </c>
      <c r="J194" s="222">
        <v>4883.8999999999996</v>
      </c>
      <c r="K194" s="223">
        <v>3605.8</v>
      </c>
      <c r="L194" s="222">
        <v>3343.8</v>
      </c>
      <c r="M194" s="222" t="s">
        <v>66</v>
      </c>
      <c r="N194" s="222" t="s">
        <v>480</v>
      </c>
      <c r="O194" s="222">
        <v>220</v>
      </c>
      <c r="P194" s="222" t="s">
        <v>66</v>
      </c>
      <c r="Q194" s="222" t="s">
        <v>480</v>
      </c>
      <c r="R194" s="230">
        <f t="shared" si="7"/>
        <v>1260</v>
      </c>
      <c r="S194" s="222" t="s">
        <v>66</v>
      </c>
      <c r="T194" s="222" t="s">
        <v>480</v>
      </c>
      <c r="U194" s="222">
        <v>420</v>
      </c>
      <c r="V194" s="222" t="s">
        <v>66</v>
      </c>
      <c r="W194" s="222" t="s">
        <v>480</v>
      </c>
      <c r="X194" s="222">
        <v>300</v>
      </c>
      <c r="Y194" s="222" t="s">
        <v>66</v>
      </c>
      <c r="Z194" s="222" t="s">
        <v>480</v>
      </c>
      <c r="AA194" s="222">
        <v>300</v>
      </c>
      <c r="AB194" s="222" t="s">
        <v>66</v>
      </c>
      <c r="AC194" s="222" t="s">
        <v>66</v>
      </c>
      <c r="AD194" s="222" t="s">
        <v>66</v>
      </c>
      <c r="AE194" s="221" t="s">
        <v>66</v>
      </c>
      <c r="AF194" s="222" t="s">
        <v>66</v>
      </c>
      <c r="AG194" s="222" t="s">
        <v>134</v>
      </c>
      <c r="AH194" s="222" t="s">
        <v>39</v>
      </c>
      <c r="AI194" s="222">
        <v>1400</v>
      </c>
      <c r="AJ194" s="222" t="s">
        <v>66</v>
      </c>
      <c r="AK194" s="222" t="s">
        <v>39</v>
      </c>
      <c r="AL194" s="222">
        <v>752.3</v>
      </c>
      <c r="AM194" s="222" t="s">
        <v>75</v>
      </c>
      <c r="AN194" s="222" t="s">
        <v>66</v>
      </c>
      <c r="AO194" s="222" t="s">
        <v>111</v>
      </c>
      <c r="AP194" s="222" t="s">
        <v>42</v>
      </c>
      <c r="AQ194" s="222" t="s">
        <v>68</v>
      </c>
      <c r="AR194" s="222">
        <v>2082</v>
      </c>
      <c r="AS194" s="222" t="s">
        <v>66</v>
      </c>
      <c r="AT194" s="222" t="s">
        <v>116</v>
      </c>
      <c r="AU194" s="222">
        <v>126</v>
      </c>
      <c r="AV194" s="232"/>
      <c r="AW194" s="232"/>
      <c r="AX194" s="232"/>
      <c r="AY194" s="232"/>
      <c r="AZ194" s="232"/>
      <c r="BA194" s="232"/>
      <c r="BB194" s="232"/>
      <c r="BC194" s="232"/>
      <c r="BD194" s="232"/>
      <c r="BE194" s="232"/>
      <c r="BF194" s="232"/>
      <c r="BG194" s="232"/>
      <c r="BH194" s="233"/>
      <c r="BI194" s="233"/>
      <c r="BJ194" s="233"/>
      <c r="BK194" s="233"/>
      <c r="BL194" s="233"/>
      <c r="BM194" s="233"/>
      <c r="BN194" s="233"/>
      <c r="BO194" s="225"/>
      <c r="BP194" s="225"/>
      <c r="BQ194" s="225"/>
      <c r="BR194" s="225"/>
      <c r="BS194" s="225"/>
      <c r="BT194" s="225"/>
      <c r="BU194" s="225"/>
      <c r="BV194" s="225"/>
      <c r="BW194" s="225"/>
      <c r="BX194" s="225"/>
      <c r="IG194" s="204"/>
      <c r="IH194" s="204"/>
      <c r="II194" s="204"/>
      <c r="IJ194" s="204"/>
      <c r="IK194" s="204"/>
      <c r="IL194" s="204"/>
      <c r="IM194" s="204"/>
      <c r="IN194" s="204"/>
      <c r="IO194" s="204"/>
      <c r="IP194" s="204"/>
      <c r="IQ194" s="204"/>
      <c r="IR194" s="204"/>
      <c r="IS194" s="204"/>
      <c r="IT194" s="204"/>
      <c r="IU194" s="204"/>
      <c r="IV194" s="204"/>
    </row>
    <row r="195" spans="1:256" s="226" customFormat="1" ht="20.25" customHeight="1" x14ac:dyDescent="0.25">
      <c r="A195" s="227">
        <f t="shared" si="5"/>
        <v>190</v>
      </c>
      <c r="B195" s="228" t="s">
        <v>714</v>
      </c>
      <c r="C195" s="221">
        <v>9</v>
      </c>
      <c r="D195" s="221">
        <v>9</v>
      </c>
      <c r="E195" s="229">
        <v>1958</v>
      </c>
      <c r="F195" s="222">
        <v>1992</v>
      </c>
      <c r="G195" s="222">
        <v>2</v>
      </c>
      <c r="H195" s="222">
        <v>1</v>
      </c>
      <c r="I195" s="222">
        <v>31</v>
      </c>
      <c r="J195" s="222">
        <v>273.39999999999998</v>
      </c>
      <c r="K195" s="223">
        <v>237.4</v>
      </c>
      <c r="L195" s="222">
        <v>237.4</v>
      </c>
      <c r="M195" s="222">
        <v>2009</v>
      </c>
      <c r="N195" s="222" t="s">
        <v>480</v>
      </c>
      <c r="O195" s="222">
        <v>35</v>
      </c>
      <c r="P195" s="222" t="s">
        <v>66</v>
      </c>
      <c r="Q195" s="222" t="s">
        <v>480</v>
      </c>
      <c r="R195" s="230">
        <f t="shared" si="7"/>
        <v>180</v>
      </c>
      <c r="S195" s="222" t="s">
        <v>66</v>
      </c>
      <c r="T195" s="222" t="s">
        <v>480</v>
      </c>
      <c r="U195" s="222">
        <v>60</v>
      </c>
      <c r="V195" s="222" t="s">
        <v>66</v>
      </c>
      <c r="W195" s="222" t="s">
        <v>480</v>
      </c>
      <c r="X195" s="222">
        <v>60</v>
      </c>
      <c r="Y195" s="222" t="s">
        <v>66</v>
      </c>
      <c r="Z195" s="222" t="s">
        <v>480</v>
      </c>
      <c r="AA195" s="222">
        <v>60</v>
      </c>
      <c r="AB195" s="222" t="s">
        <v>66</v>
      </c>
      <c r="AC195" s="222" t="s">
        <v>66</v>
      </c>
      <c r="AD195" s="222" t="s">
        <v>66</v>
      </c>
      <c r="AE195" s="221" t="s">
        <v>66</v>
      </c>
      <c r="AF195" s="222">
        <v>2009</v>
      </c>
      <c r="AG195" s="222" t="s">
        <v>481</v>
      </c>
      <c r="AH195" s="222" t="s">
        <v>39</v>
      </c>
      <c r="AI195" s="222">
        <v>135</v>
      </c>
      <c r="AJ195" s="222" t="s">
        <v>66</v>
      </c>
      <c r="AK195" s="222" t="s">
        <v>39</v>
      </c>
      <c r="AL195" s="222" t="s">
        <v>111</v>
      </c>
      <c r="AM195" s="222" t="s">
        <v>75</v>
      </c>
      <c r="AN195" s="222">
        <v>2009</v>
      </c>
      <c r="AO195" s="222" t="s">
        <v>111</v>
      </c>
      <c r="AP195" s="222" t="s">
        <v>715</v>
      </c>
      <c r="AQ195" s="222" t="s">
        <v>68</v>
      </c>
      <c r="AR195" s="222">
        <v>360</v>
      </c>
      <c r="AS195" s="222" t="s">
        <v>66</v>
      </c>
      <c r="AT195" s="222" t="s">
        <v>116</v>
      </c>
      <c r="AU195" s="222">
        <v>121</v>
      </c>
      <c r="AV195" s="224"/>
      <c r="AW195" s="224"/>
      <c r="AX195" s="224"/>
      <c r="AY195" s="224"/>
      <c r="AZ195" s="224"/>
      <c r="BA195" s="224"/>
      <c r="BB195" s="224"/>
      <c r="BC195" s="224"/>
      <c r="BD195" s="224"/>
      <c r="BE195" s="224"/>
      <c r="BF195" s="224"/>
      <c r="BG195" s="224"/>
      <c r="BH195" s="225"/>
      <c r="BI195" s="225"/>
      <c r="BJ195" s="225"/>
      <c r="BK195" s="225"/>
      <c r="BL195" s="225"/>
      <c r="BM195" s="225"/>
      <c r="BN195" s="225"/>
      <c r="BO195" s="225"/>
      <c r="BP195" s="225"/>
      <c r="BQ195" s="225"/>
      <c r="BR195" s="225"/>
      <c r="BS195" s="225"/>
      <c r="BT195" s="225"/>
      <c r="BU195" s="225"/>
      <c r="BV195" s="225"/>
      <c r="BW195" s="225"/>
      <c r="BX195" s="225"/>
      <c r="IG195" s="204"/>
      <c r="IH195" s="204"/>
      <c r="II195" s="204"/>
      <c r="IJ195" s="204"/>
      <c r="IK195" s="204"/>
      <c r="IL195" s="204"/>
      <c r="IM195" s="204"/>
      <c r="IN195" s="204"/>
      <c r="IO195" s="204"/>
      <c r="IP195" s="204"/>
      <c r="IQ195" s="204"/>
      <c r="IR195" s="204"/>
      <c r="IS195" s="204"/>
      <c r="IT195" s="204"/>
      <c r="IU195" s="204"/>
      <c r="IV195" s="204"/>
    </row>
    <row r="196" spans="1:256" s="226" customFormat="1" ht="18" customHeight="1" x14ac:dyDescent="0.25">
      <c r="A196" s="227">
        <f t="shared" si="5"/>
        <v>191</v>
      </c>
      <c r="B196" s="228" t="s">
        <v>716</v>
      </c>
      <c r="C196" s="221">
        <v>22</v>
      </c>
      <c r="D196" s="221">
        <v>22</v>
      </c>
      <c r="E196" s="229">
        <v>2012</v>
      </c>
      <c r="F196" s="222">
        <v>2012</v>
      </c>
      <c r="G196" s="222">
        <v>3</v>
      </c>
      <c r="H196" s="222">
        <v>2</v>
      </c>
      <c r="I196" s="222">
        <v>44</v>
      </c>
      <c r="J196" s="222">
        <v>1410.5</v>
      </c>
      <c r="K196" s="223">
        <v>875.1</v>
      </c>
      <c r="L196" s="223">
        <v>875.1</v>
      </c>
      <c r="M196" s="222" t="s">
        <v>66</v>
      </c>
      <c r="N196" s="222" t="s">
        <v>480</v>
      </c>
      <c r="O196" s="222">
        <v>130</v>
      </c>
      <c r="P196" s="222" t="s">
        <v>66</v>
      </c>
      <c r="Q196" s="222" t="s">
        <v>480</v>
      </c>
      <c r="R196" s="230">
        <f t="shared" si="7"/>
        <v>675</v>
      </c>
      <c r="S196" s="222" t="s">
        <v>66</v>
      </c>
      <c r="T196" s="222" t="s">
        <v>480</v>
      </c>
      <c r="U196" s="222">
        <v>225</v>
      </c>
      <c r="V196" s="222" t="s">
        <v>66</v>
      </c>
      <c r="W196" s="222" t="s">
        <v>480</v>
      </c>
      <c r="X196" s="222">
        <v>225</v>
      </c>
      <c r="Y196" s="222" t="s">
        <v>66</v>
      </c>
      <c r="Z196" s="222" t="s">
        <v>480</v>
      </c>
      <c r="AA196" s="222">
        <v>225</v>
      </c>
      <c r="AB196" s="222" t="s">
        <v>66</v>
      </c>
      <c r="AC196" s="222" t="s">
        <v>66</v>
      </c>
      <c r="AD196" s="222" t="s">
        <v>66</v>
      </c>
      <c r="AE196" s="221" t="s">
        <v>66</v>
      </c>
      <c r="AF196" s="222" t="s">
        <v>66</v>
      </c>
      <c r="AG196" s="222" t="s">
        <v>481</v>
      </c>
      <c r="AH196" s="222" t="s">
        <v>39</v>
      </c>
      <c r="AI196" s="222">
        <v>606</v>
      </c>
      <c r="AJ196" s="222" t="s">
        <v>66</v>
      </c>
      <c r="AK196" s="222" t="s">
        <v>39</v>
      </c>
      <c r="AL196" s="222">
        <v>331.5</v>
      </c>
      <c r="AM196" s="222" t="s">
        <v>75</v>
      </c>
      <c r="AN196" s="222" t="s">
        <v>66</v>
      </c>
      <c r="AO196" s="222" t="s">
        <v>111</v>
      </c>
      <c r="AP196" s="222" t="s">
        <v>42</v>
      </c>
      <c r="AQ196" s="222" t="s">
        <v>68</v>
      </c>
      <c r="AR196" s="222">
        <v>698</v>
      </c>
      <c r="AS196" s="222" t="s">
        <v>66</v>
      </c>
      <c r="AT196" s="222" t="s">
        <v>116</v>
      </c>
      <c r="AU196" s="222">
        <v>54</v>
      </c>
      <c r="AV196" s="224"/>
      <c r="AW196" s="224"/>
      <c r="AX196" s="224"/>
      <c r="AY196" s="224"/>
      <c r="AZ196" s="224"/>
      <c r="BA196" s="224"/>
      <c r="BB196" s="224"/>
      <c r="BC196" s="224"/>
      <c r="BD196" s="224"/>
      <c r="BE196" s="224"/>
      <c r="BF196" s="224"/>
      <c r="BG196" s="224"/>
      <c r="BH196" s="225"/>
      <c r="BI196" s="225"/>
      <c r="BJ196" s="225"/>
      <c r="BK196" s="225"/>
      <c r="BL196" s="225"/>
      <c r="BM196" s="225"/>
      <c r="BN196" s="225"/>
      <c r="BO196" s="225"/>
      <c r="BP196" s="225"/>
      <c r="BQ196" s="225"/>
      <c r="BR196" s="225"/>
      <c r="BS196" s="225"/>
      <c r="BT196" s="225"/>
      <c r="BU196" s="225"/>
      <c r="BV196" s="225"/>
      <c r="BW196" s="225"/>
      <c r="BX196" s="225"/>
      <c r="IG196" s="204"/>
      <c r="IH196" s="204"/>
      <c r="II196" s="204"/>
      <c r="IJ196" s="204"/>
      <c r="IK196" s="204"/>
      <c r="IL196" s="204"/>
      <c r="IM196" s="204"/>
      <c r="IN196" s="204"/>
      <c r="IO196" s="204"/>
      <c r="IP196" s="204"/>
      <c r="IQ196" s="204"/>
      <c r="IR196" s="204"/>
      <c r="IS196" s="204"/>
      <c r="IT196" s="204"/>
      <c r="IU196" s="204"/>
      <c r="IV196" s="204"/>
    </row>
    <row r="197" spans="1:256" s="226" customFormat="1" ht="18" customHeight="1" x14ac:dyDescent="0.25">
      <c r="A197" s="227">
        <f t="shared" si="5"/>
        <v>192</v>
      </c>
      <c r="B197" s="228" t="s">
        <v>717</v>
      </c>
      <c r="C197" s="221">
        <v>69</v>
      </c>
      <c r="D197" s="221">
        <v>69</v>
      </c>
      <c r="E197" s="229">
        <v>1988</v>
      </c>
      <c r="F197" s="222">
        <v>1992</v>
      </c>
      <c r="G197" s="222">
        <v>5</v>
      </c>
      <c r="H197" s="222">
        <v>6</v>
      </c>
      <c r="I197" s="222">
        <v>168</v>
      </c>
      <c r="J197" s="222">
        <v>4865.2</v>
      </c>
      <c r="K197" s="236">
        <v>3569.6</v>
      </c>
      <c r="L197" s="236">
        <v>3569.6</v>
      </c>
      <c r="M197" s="222" t="s">
        <v>66</v>
      </c>
      <c r="N197" s="222" t="s">
        <v>480</v>
      </c>
      <c r="O197" s="222">
        <v>320</v>
      </c>
      <c r="P197" s="222" t="s">
        <v>66</v>
      </c>
      <c r="Q197" s="222" t="s">
        <v>480</v>
      </c>
      <c r="R197" s="230">
        <f t="shared" si="7"/>
        <v>1920</v>
      </c>
      <c r="S197" s="222" t="s">
        <v>66</v>
      </c>
      <c r="T197" s="222" t="s">
        <v>480</v>
      </c>
      <c r="U197" s="222">
        <v>640</v>
      </c>
      <c r="V197" s="222" t="s">
        <v>66</v>
      </c>
      <c r="W197" s="222" t="s">
        <v>480</v>
      </c>
      <c r="X197" s="222">
        <v>420</v>
      </c>
      <c r="Y197" s="222" t="s">
        <v>66</v>
      </c>
      <c r="Z197" s="222" t="s">
        <v>480</v>
      </c>
      <c r="AA197" s="222">
        <v>420</v>
      </c>
      <c r="AB197" s="222" t="s">
        <v>66</v>
      </c>
      <c r="AC197" s="222" t="s">
        <v>66</v>
      </c>
      <c r="AD197" s="222" t="s">
        <v>66</v>
      </c>
      <c r="AE197" s="221" t="s">
        <v>66</v>
      </c>
      <c r="AF197" s="222">
        <v>2014</v>
      </c>
      <c r="AG197" s="222" t="s">
        <v>525</v>
      </c>
      <c r="AH197" s="222" t="s">
        <v>39</v>
      </c>
      <c r="AI197" s="222">
        <v>1500</v>
      </c>
      <c r="AJ197" s="222" t="s">
        <v>66</v>
      </c>
      <c r="AK197" s="222" t="s">
        <v>39</v>
      </c>
      <c r="AL197" s="222">
        <v>890</v>
      </c>
      <c r="AM197" s="222" t="s">
        <v>75</v>
      </c>
      <c r="AN197" s="222" t="s">
        <v>66</v>
      </c>
      <c r="AO197" s="222" t="s">
        <v>485</v>
      </c>
      <c r="AP197" s="222" t="s">
        <v>42</v>
      </c>
      <c r="AQ197" s="222" t="s">
        <v>68</v>
      </c>
      <c r="AR197" s="222">
        <v>2750</v>
      </c>
      <c r="AS197" s="222" t="s">
        <v>66</v>
      </c>
      <c r="AT197" s="222" t="s">
        <v>116</v>
      </c>
      <c r="AU197" s="222">
        <v>135</v>
      </c>
      <c r="AV197" s="232"/>
      <c r="AW197" s="232"/>
      <c r="AX197" s="232"/>
      <c r="AY197" s="232"/>
      <c r="AZ197" s="232"/>
      <c r="BA197" s="232"/>
      <c r="BB197" s="232"/>
      <c r="BC197" s="232"/>
      <c r="BD197" s="232"/>
      <c r="BE197" s="232"/>
      <c r="BF197" s="232"/>
      <c r="BG197" s="232"/>
      <c r="BH197" s="233"/>
      <c r="BI197" s="233"/>
      <c r="BJ197" s="233"/>
      <c r="BK197" s="233"/>
      <c r="BL197" s="233"/>
      <c r="BM197" s="233"/>
      <c r="BN197" s="233"/>
      <c r="BO197" s="225"/>
      <c r="BP197" s="225"/>
      <c r="BQ197" s="225"/>
      <c r="BR197" s="225"/>
      <c r="BS197" s="225"/>
      <c r="BT197" s="225"/>
      <c r="BU197" s="225"/>
      <c r="BV197" s="225"/>
      <c r="BW197" s="225"/>
      <c r="BX197" s="225"/>
      <c r="IG197" s="204"/>
      <c r="IH197" s="204"/>
      <c r="II197" s="204"/>
      <c r="IJ197" s="204"/>
      <c r="IK197" s="204"/>
      <c r="IL197" s="204"/>
      <c r="IM197" s="204"/>
      <c r="IN197" s="204"/>
      <c r="IO197" s="204"/>
      <c r="IP197" s="204"/>
      <c r="IQ197" s="204"/>
      <c r="IR197" s="204"/>
      <c r="IS197" s="204"/>
      <c r="IT197" s="204"/>
      <c r="IU197" s="204"/>
      <c r="IV197" s="204"/>
    </row>
    <row r="198" spans="1:256" s="226" customFormat="1" ht="18" customHeight="1" x14ac:dyDescent="0.25">
      <c r="A198" s="227">
        <f t="shared" si="5"/>
        <v>193</v>
      </c>
      <c r="B198" s="228" t="s">
        <v>718</v>
      </c>
      <c r="C198" s="221">
        <v>91</v>
      </c>
      <c r="D198" s="221">
        <v>91</v>
      </c>
      <c r="E198" s="229">
        <v>1979</v>
      </c>
      <c r="F198" s="222">
        <v>1992</v>
      </c>
      <c r="G198" s="222">
        <v>5</v>
      </c>
      <c r="H198" s="222">
        <v>7</v>
      </c>
      <c r="I198" s="222">
        <v>186</v>
      </c>
      <c r="J198" s="222">
        <v>6166</v>
      </c>
      <c r="K198" s="223">
        <v>4546.7</v>
      </c>
      <c r="L198" s="223">
        <v>4546.7</v>
      </c>
      <c r="M198" s="222">
        <v>2011</v>
      </c>
      <c r="N198" s="222" t="s">
        <v>480</v>
      </c>
      <c r="O198" s="222">
        <v>320</v>
      </c>
      <c r="P198" s="222">
        <v>2011</v>
      </c>
      <c r="Q198" s="222" t="s">
        <v>480</v>
      </c>
      <c r="R198" s="230">
        <f t="shared" si="7"/>
        <v>1920</v>
      </c>
      <c r="S198" s="222">
        <v>2011</v>
      </c>
      <c r="T198" s="222" t="s">
        <v>480</v>
      </c>
      <c r="U198" s="222">
        <v>640</v>
      </c>
      <c r="V198" s="222">
        <v>2011</v>
      </c>
      <c r="W198" s="222" t="s">
        <v>480</v>
      </c>
      <c r="X198" s="222">
        <v>420</v>
      </c>
      <c r="Y198" s="222">
        <v>2011</v>
      </c>
      <c r="Z198" s="222" t="s">
        <v>480</v>
      </c>
      <c r="AA198" s="222">
        <v>420</v>
      </c>
      <c r="AB198" s="222" t="s">
        <v>66</v>
      </c>
      <c r="AC198" s="222" t="s">
        <v>66</v>
      </c>
      <c r="AD198" s="222" t="s">
        <v>66</v>
      </c>
      <c r="AE198" s="221" t="s">
        <v>66</v>
      </c>
      <c r="AF198" s="222">
        <v>2012</v>
      </c>
      <c r="AG198" s="222" t="s">
        <v>481</v>
      </c>
      <c r="AH198" s="222" t="s">
        <v>39</v>
      </c>
      <c r="AI198" s="222">
        <v>1300</v>
      </c>
      <c r="AJ198" s="222" t="s">
        <v>66</v>
      </c>
      <c r="AK198" s="222" t="s">
        <v>39</v>
      </c>
      <c r="AL198" s="222">
        <v>938.7</v>
      </c>
      <c r="AM198" s="222" t="s">
        <v>75</v>
      </c>
      <c r="AN198" s="222">
        <v>2016</v>
      </c>
      <c r="AO198" s="222" t="s">
        <v>485</v>
      </c>
      <c r="AP198" s="222" t="s">
        <v>339</v>
      </c>
      <c r="AQ198" s="222" t="s">
        <v>68</v>
      </c>
      <c r="AR198" s="222">
        <v>2661</v>
      </c>
      <c r="AS198" s="222" t="s">
        <v>66</v>
      </c>
      <c r="AT198" s="222" t="s">
        <v>116</v>
      </c>
      <c r="AU198" s="222">
        <v>119</v>
      </c>
      <c r="AV198" s="232"/>
      <c r="AW198" s="232"/>
      <c r="AX198" s="232"/>
      <c r="AY198" s="232"/>
      <c r="AZ198" s="232"/>
      <c r="BA198" s="232"/>
      <c r="BB198" s="232"/>
      <c r="BC198" s="232"/>
      <c r="BD198" s="232"/>
      <c r="BE198" s="232"/>
      <c r="BF198" s="232"/>
      <c r="BG198" s="232"/>
      <c r="BH198" s="233"/>
      <c r="BI198" s="233"/>
      <c r="BJ198" s="233"/>
      <c r="BK198" s="233"/>
      <c r="BL198" s="233"/>
      <c r="BM198" s="233"/>
      <c r="BN198" s="233"/>
      <c r="BO198" s="225"/>
      <c r="BP198" s="225"/>
      <c r="BQ198" s="225"/>
      <c r="BR198" s="225"/>
      <c r="BS198" s="225"/>
      <c r="BT198" s="225"/>
      <c r="BU198" s="225"/>
      <c r="BV198" s="225"/>
      <c r="BW198" s="225"/>
      <c r="BX198" s="225"/>
      <c r="IG198" s="204"/>
      <c r="IH198" s="204"/>
      <c r="II198" s="204"/>
      <c r="IJ198" s="204"/>
      <c r="IK198" s="204"/>
      <c r="IL198" s="204"/>
      <c r="IM198" s="204"/>
      <c r="IN198" s="204"/>
      <c r="IO198" s="204"/>
      <c r="IP198" s="204"/>
      <c r="IQ198" s="204"/>
      <c r="IR198" s="204"/>
      <c r="IS198" s="204"/>
      <c r="IT198" s="204"/>
      <c r="IU198" s="204"/>
      <c r="IV198" s="204"/>
    </row>
    <row r="199" spans="1:256" s="226" customFormat="1" ht="18" customHeight="1" x14ac:dyDescent="0.25">
      <c r="A199" s="227">
        <f t="shared" si="5"/>
        <v>194</v>
      </c>
      <c r="B199" s="228" t="s">
        <v>719</v>
      </c>
      <c r="C199" s="221">
        <v>8</v>
      </c>
      <c r="D199" s="221">
        <v>8</v>
      </c>
      <c r="E199" s="229">
        <v>1958</v>
      </c>
      <c r="F199" s="222">
        <v>1992</v>
      </c>
      <c r="G199" s="222">
        <v>2</v>
      </c>
      <c r="H199" s="222">
        <v>1</v>
      </c>
      <c r="I199" s="222">
        <v>19</v>
      </c>
      <c r="J199" s="222">
        <v>293.8</v>
      </c>
      <c r="K199" s="223">
        <v>258.8</v>
      </c>
      <c r="L199" s="222">
        <v>258.8</v>
      </c>
      <c r="M199" s="222">
        <v>2009</v>
      </c>
      <c r="N199" s="222" t="s">
        <v>480</v>
      </c>
      <c r="O199" s="222">
        <v>30</v>
      </c>
      <c r="P199" s="222">
        <v>2009</v>
      </c>
      <c r="Q199" s="222" t="s">
        <v>480</v>
      </c>
      <c r="R199" s="230">
        <v>300</v>
      </c>
      <c r="S199" s="222">
        <v>2009</v>
      </c>
      <c r="T199" s="222" t="s">
        <v>480</v>
      </c>
      <c r="U199" s="222" t="s">
        <v>66</v>
      </c>
      <c r="V199" s="222">
        <v>2009</v>
      </c>
      <c r="W199" s="222" t="s">
        <v>480</v>
      </c>
      <c r="X199" s="222">
        <v>60</v>
      </c>
      <c r="Y199" s="222">
        <v>2009</v>
      </c>
      <c r="Z199" s="222" t="s">
        <v>480</v>
      </c>
      <c r="AA199" s="222">
        <v>60</v>
      </c>
      <c r="AB199" s="222" t="s">
        <v>66</v>
      </c>
      <c r="AC199" s="222" t="s">
        <v>66</v>
      </c>
      <c r="AD199" s="222" t="s">
        <v>66</v>
      </c>
      <c r="AE199" s="221" t="s">
        <v>66</v>
      </c>
      <c r="AF199" s="222">
        <v>2009</v>
      </c>
      <c r="AG199" s="222" t="s">
        <v>481</v>
      </c>
      <c r="AH199" s="222" t="s">
        <v>39</v>
      </c>
      <c r="AI199" s="222">
        <v>140</v>
      </c>
      <c r="AJ199" s="222" t="s">
        <v>66</v>
      </c>
      <c r="AK199" s="222" t="s">
        <v>39</v>
      </c>
      <c r="AL199" s="222" t="s">
        <v>111</v>
      </c>
      <c r="AM199" s="222" t="s">
        <v>75</v>
      </c>
      <c r="AN199" s="222">
        <v>2009</v>
      </c>
      <c r="AO199" s="222" t="s">
        <v>111</v>
      </c>
      <c r="AP199" s="222" t="s">
        <v>715</v>
      </c>
      <c r="AQ199" s="222" t="s">
        <v>68</v>
      </c>
      <c r="AR199" s="222">
        <v>265</v>
      </c>
      <c r="AS199" s="222" t="s">
        <v>66</v>
      </c>
      <c r="AT199" s="222" t="s">
        <v>116</v>
      </c>
      <c r="AU199" s="222">
        <v>13</v>
      </c>
      <c r="AV199" s="224"/>
      <c r="AW199" s="224"/>
      <c r="AX199" s="224"/>
      <c r="AY199" s="224"/>
      <c r="AZ199" s="224"/>
      <c r="BA199" s="224"/>
      <c r="BB199" s="224"/>
      <c r="BC199" s="224"/>
      <c r="BD199" s="224"/>
      <c r="BE199" s="224"/>
      <c r="BF199" s="224"/>
      <c r="BG199" s="224"/>
      <c r="BH199" s="225"/>
      <c r="BI199" s="225"/>
      <c r="BJ199" s="225"/>
      <c r="BK199" s="225"/>
      <c r="BL199" s="225"/>
      <c r="BM199" s="225"/>
      <c r="BN199" s="225"/>
      <c r="BO199" s="225"/>
      <c r="BP199" s="225"/>
      <c r="BQ199" s="225"/>
      <c r="BR199" s="225"/>
      <c r="BS199" s="225"/>
      <c r="BT199" s="225"/>
      <c r="BU199" s="225"/>
      <c r="BV199" s="225"/>
      <c r="BW199" s="225"/>
      <c r="BX199" s="225"/>
      <c r="IG199" s="204"/>
      <c r="IH199" s="204"/>
      <c r="II199" s="204"/>
      <c r="IJ199" s="204"/>
      <c r="IK199" s="204"/>
      <c r="IL199" s="204"/>
      <c r="IM199" s="204"/>
      <c r="IN199" s="204"/>
      <c r="IO199" s="204"/>
      <c r="IP199" s="204"/>
      <c r="IQ199" s="204"/>
      <c r="IR199" s="204"/>
      <c r="IS199" s="204"/>
      <c r="IT199" s="204"/>
      <c r="IU199" s="204"/>
      <c r="IV199" s="204"/>
    </row>
    <row r="200" spans="1:256" s="226" customFormat="1" ht="18" customHeight="1" x14ac:dyDescent="0.25">
      <c r="A200" s="227">
        <f t="shared" ref="A200:A230" si="8">A199+1</f>
        <v>195</v>
      </c>
      <c r="B200" s="228" t="s">
        <v>720</v>
      </c>
      <c r="C200" s="221">
        <v>36</v>
      </c>
      <c r="D200" s="221">
        <v>32</v>
      </c>
      <c r="E200" s="229">
        <v>1961</v>
      </c>
      <c r="F200" s="222">
        <v>1992</v>
      </c>
      <c r="G200" s="222">
        <v>3</v>
      </c>
      <c r="H200" s="222">
        <v>3</v>
      </c>
      <c r="I200" s="222">
        <v>43</v>
      </c>
      <c r="J200" s="222">
        <v>1185</v>
      </c>
      <c r="K200" s="223">
        <v>1078.8</v>
      </c>
      <c r="L200" s="222">
        <v>1051.8</v>
      </c>
      <c r="M200" s="222">
        <v>2003</v>
      </c>
      <c r="N200" s="222" t="s">
        <v>480</v>
      </c>
      <c r="O200" s="222">
        <v>80</v>
      </c>
      <c r="P200" s="222">
        <v>2003</v>
      </c>
      <c r="Q200" s="222" t="s">
        <v>480</v>
      </c>
      <c r="R200" s="230">
        <f t="shared" ref="R200:R205" si="9">U200*3</f>
        <v>450</v>
      </c>
      <c r="S200" s="222">
        <v>2003</v>
      </c>
      <c r="T200" s="222" t="s">
        <v>480</v>
      </c>
      <c r="U200" s="222">
        <v>150</v>
      </c>
      <c r="V200" s="222">
        <v>2003</v>
      </c>
      <c r="W200" s="222" t="s">
        <v>480</v>
      </c>
      <c r="X200" s="222">
        <v>150</v>
      </c>
      <c r="Y200" s="222">
        <v>2003</v>
      </c>
      <c r="Z200" s="222" t="s">
        <v>480</v>
      </c>
      <c r="AA200" s="222">
        <v>150</v>
      </c>
      <c r="AB200" s="222" t="s">
        <v>66</v>
      </c>
      <c r="AC200" s="222" t="s">
        <v>480</v>
      </c>
      <c r="AD200" s="222">
        <v>153</v>
      </c>
      <c r="AE200" s="221" t="s">
        <v>66</v>
      </c>
      <c r="AF200" s="222">
        <v>2003</v>
      </c>
      <c r="AG200" s="222" t="s">
        <v>134</v>
      </c>
      <c r="AH200" s="222" t="s">
        <v>39</v>
      </c>
      <c r="AI200" s="222">
        <v>750</v>
      </c>
      <c r="AJ200" s="222" t="s">
        <v>66</v>
      </c>
      <c r="AK200" s="222" t="s">
        <v>39</v>
      </c>
      <c r="AL200" s="222" t="s">
        <v>111</v>
      </c>
      <c r="AM200" s="222" t="s">
        <v>75</v>
      </c>
      <c r="AN200" s="222" t="s">
        <v>66</v>
      </c>
      <c r="AO200" s="222" t="s">
        <v>111</v>
      </c>
      <c r="AP200" s="222" t="s">
        <v>42</v>
      </c>
      <c r="AQ200" s="222" t="s">
        <v>68</v>
      </c>
      <c r="AR200" s="222">
        <v>810</v>
      </c>
      <c r="AS200" s="222" t="s">
        <v>66</v>
      </c>
      <c r="AT200" s="222" t="s">
        <v>116</v>
      </c>
      <c r="AU200" s="222">
        <v>67</v>
      </c>
      <c r="AV200" s="224"/>
      <c r="AW200" s="224"/>
      <c r="AX200" s="224"/>
      <c r="AY200" s="224"/>
      <c r="AZ200" s="224"/>
      <c r="BA200" s="224"/>
      <c r="BB200" s="224"/>
      <c r="BC200" s="224"/>
      <c r="BD200" s="224"/>
      <c r="BE200" s="224"/>
      <c r="BF200" s="224"/>
      <c r="BG200" s="224"/>
      <c r="BH200" s="225"/>
      <c r="BI200" s="225"/>
      <c r="BJ200" s="225"/>
      <c r="BK200" s="225"/>
      <c r="BL200" s="225"/>
      <c r="BM200" s="225"/>
      <c r="BN200" s="225"/>
      <c r="BO200" s="225"/>
      <c r="BP200" s="225"/>
      <c r="BQ200" s="225"/>
      <c r="BR200" s="225"/>
      <c r="BS200" s="225"/>
      <c r="BT200" s="225"/>
      <c r="BU200" s="225"/>
      <c r="BV200" s="225"/>
      <c r="BW200" s="225"/>
      <c r="BX200" s="225"/>
      <c r="IG200" s="204"/>
      <c r="IH200" s="204"/>
      <c r="II200" s="204"/>
      <c r="IJ200" s="204"/>
      <c r="IK200" s="204"/>
      <c r="IL200" s="204"/>
      <c r="IM200" s="204"/>
      <c r="IN200" s="204"/>
      <c r="IO200" s="204"/>
      <c r="IP200" s="204"/>
      <c r="IQ200" s="204"/>
      <c r="IR200" s="204"/>
      <c r="IS200" s="204"/>
      <c r="IT200" s="204"/>
      <c r="IU200" s="204"/>
      <c r="IV200" s="204"/>
    </row>
    <row r="201" spans="1:256" s="226" customFormat="1" ht="18" customHeight="1" x14ac:dyDescent="0.25">
      <c r="A201" s="227">
        <f t="shared" si="8"/>
        <v>196</v>
      </c>
      <c r="B201" s="228" t="s">
        <v>721</v>
      </c>
      <c r="C201" s="221">
        <v>70</v>
      </c>
      <c r="D201" s="221">
        <v>70</v>
      </c>
      <c r="E201" s="229">
        <v>1992</v>
      </c>
      <c r="F201" s="222">
        <v>1992</v>
      </c>
      <c r="G201" s="222">
        <v>5</v>
      </c>
      <c r="H201" s="222">
        <v>4</v>
      </c>
      <c r="I201" s="222">
        <v>148</v>
      </c>
      <c r="J201" s="222">
        <v>4342.5</v>
      </c>
      <c r="K201" s="223">
        <v>3333.7</v>
      </c>
      <c r="L201" s="222">
        <v>3333.7</v>
      </c>
      <c r="M201" s="222" t="s">
        <v>66</v>
      </c>
      <c r="N201" s="222" t="s">
        <v>480</v>
      </c>
      <c r="O201" s="222">
        <v>210</v>
      </c>
      <c r="P201" s="222" t="s">
        <v>66</v>
      </c>
      <c r="Q201" s="222" t="s">
        <v>480</v>
      </c>
      <c r="R201" s="230">
        <f t="shared" si="9"/>
        <v>1260</v>
      </c>
      <c r="S201" s="222" t="s">
        <v>66</v>
      </c>
      <c r="T201" s="222" t="s">
        <v>480</v>
      </c>
      <c r="U201" s="222">
        <v>420</v>
      </c>
      <c r="V201" s="222" t="s">
        <v>66</v>
      </c>
      <c r="W201" s="222" t="s">
        <v>480</v>
      </c>
      <c r="X201" s="222">
        <v>300</v>
      </c>
      <c r="Y201" s="222" t="s">
        <v>66</v>
      </c>
      <c r="Z201" s="222" t="s">
        <v>480</v>
      </c>
      <c r="AA201" s="222">
        <v>300</v>
      </c>
      <c r="AB201" s="222" t="s">
        <v>66</v>
      </c>
      <c r="AC201" s="222" t="s">
        <v>66</v>
      </c>
      <c r="AD201" s="222" t="s">
        <v>66</v>
      </c>
      <c r="AE201" s="221" t="s">
        <v>66</v>
      </c>
      <c r="AF201" s="222">
        <v>2016</v>
      </c>
      <c r="AG201" s="222" t="s">
        <v>134</v>
      </c>
      <c r="AH201" s="222" t="s">
        <v>39</v>
      </c>
      <c r="AI201" s="222">
        <v>1200</v>
      </c>
      <c r="AJ201" s="222" t="s">
        <v>66</v>
      </c>
      <c r="AK201" s="222" t="s">
        <v>39</v>
      </c>
      <c r="AL201" s="222">
        <v>634.9</v>
      </c>
      <c r="AM201" s="222" t="s">
        <v>75</v>
      </c>
      <c r="AN201" s="222">
        <v>2016</v>
      </c>
      <c r="AO201" s="222" t="s">
        <v>485</v>
      </c>
      <c r="AP201" s="222" t="s">
        <v>712</v>
      </c>
      <c r="AQ201" s="222" t="s">
        <v>68</v>
      </c>
      <c r="AR201" s="222">
        <v>1818</v>
      </c>
      <c r="AS201" s="222" t="s">
        <v>66</v>
      </c>
      <c r="AT201" s="222" t="s">
        <v>116</v>
      </c>
      <c r="AU201" s="222">
        <v>108</v>
      </c>
      <c r="AV201" s="224"/>
      <c r="AW201" s="224"/>
      <c r="AX201" s="224"/>
      <c r="AY201" s="224"/>
      <c r="AZ201" s="224"/>
      <c r="BA201" s="224"/>
      <c r="BB201" s="224"/>
      <c r="BC201" s="224"/>
      <c r="BD201" s="224"/>
      <c r="BE201" s="224"/>
      <c r="BF201" s="224"/>
      <c r="BG201" s="224"/>
      <c r="BH201" s="225"/>
      <c r="BI201" s="225"/>
      <c r="BJ201" s="225"/>
      <c r="BK201" s="225"/>
      <c r="BL201" s="225"/>
      <c r="BM201" s="225"/>
      <c r="BN201" s="225"/>
      <c r="BO201" s="225"/>
      <c r="BP201" s="225"/>
      <c r="BQ201" s="225"/>
      <c r="BR201" s="225"/>
      <c r="BS201" s="225"/>
      <c r="BT201" s="225"/>
      <c r="BU201" s="225"/>
      <c r="BV201" s="225"/>
      <c r="BW201" s="225"/>
      <c r="BX201" s="225"/>
      <c r="IG201" s="204"/>
      <c r="IH201" s="204"/>
      <c r="II201" s="204"/>
      <c r="IJ201" s="204"/>
      <c r="IK201" s="204"/>
      <c r="IL201" s="204"/>
      <c r="IM201" s="204"/>
      <c r="IN201" s="204"/>
      <c r="IO201" s="204"/>
      <c r="IP201" s="204"/>
      <c r="IQ201" s="204"/>
      <c r="IR201" s="204"/>
      <c r="IS201" s="204"/>
      <c r="IT201" s="204"/>
      <c r="IU201" s="204"/>
      <c r="IV201" s="204"/>
    </row>
    <row r="202" spans="1:256" s="226" customFormat="1" ht="18" customHeight="1" x14ac:dyDescent="0.25">
      <c r="A202" s="227">
        <f t="shared" si="8"/>
        <v>197</v>
      </c>
      <c r="B202" s="228" t="s">
        <v>722</v>
      </c>
      <c r="C202" s="221">
        <v>70</v>
      </c>
      <c r="D202" s="221">
        <v>70</v>
      </c>
      <c r="E202" s="229">
        <v>1985</v>
      </c>
      <c r="F202" s="222">
        <v>1992</v>
      </c>
      <c r="G202" s="222">
        <v>5</v>
      </c>
      <c r="H202" s="222">
        <v>5</v>
      </c>
      <c r="I202" s="222">
        <v>161</v>
      </c>
      <c r="J202" s="222">
        <v>4886.1000000000004</v>
      </c>
      <c r="K202" s="223">
        <v>3770.4</v>
      </c>
      <c r="L202" s="222">
        <v>3770.4</v>
      </c>
      <c r="M202" s="222" t="s">
        <v>66</v>
      </c>
      <c r="N202" s="222" t="s">
        <v>480</v>
      </c>
      <c r="O202" s="222">
        <v>210</v>
      </c>
      <c r="P202" s="222" t="s">
        <v>66</v>
      </c>
      <c r="Q202" s="222" t="s">
        <v>480</v>
      </c>
      <c r="R202" s="230">
        <f t="shared" si="9"/>
        <v>1260</v>
      </c>
      <c r="S202" s="222" t="s">
        <v>66</v>
      </c>
      <c r="T202" s="222" t="s">
        <v>480</v>
      </c>
      <c r="U202" s="222">
        <v>420</v>
      </c>
      <c r="V202" s="222" t="s">
        <v>66</v>
      </c>
      <c r="W202" s="222" t="s">
        <v>480</v>
      </c>
      <c r="X202" s="222">
        <v>300</v>
      </c>
      <c r="Y202" s="222" t="s">
        <v>66</v>
      </c>
      <c r="Z202" s="222" t="s">
        <v>480</v>
      </c>
      <c r="AA202" s="222">
        <v>300</v>
      </c>
      <c r="AB202" s="222" t="s">
        <v>66</v>
      </c>
      <c r="AC202" s="222" t="s">
        <v>66</v>
      </c>
      <c r="AD202" s="222" t="s">
        <v>66</v>
      </c>
      <c r="AE202" s="221" t="s">
        <v>66</v>
      </c>
      <c r="AF202" s="222">
        <v>2001</v>
      </c>
      <c r="AG202" s="222" t="s">
        <v>134</v>
      </c>
      <c r="AH202" s="222" t="s">
        <v>39</v>
      </c>
      <c r="AI202" s="222">
        <v>1200</v>
      </c>
      <c r="AJ202" s="222" t="s">
        <v>66</v>
      </c>
      <c r="AK202" s="222" t="s">
        <v>39</v>
      </c>
      <c r="AL202" s="222">
        <v>799.9</v>
      </c>
      <c r="AM202" s="222" t="s">
        <v>75</v>
      </c>
      <c r="AN202" s="222">
        <v>2014</v>
      </c>
      <c r="AO202" s="222" t="s">
        <v>497</v>
      </c>
      <c r="AP202" s="222" t="s">
        <v>712</v>
      </c>
      <c r="AQ202" s="222" t="s">
        <v>68</v>
      </c>
      <c r="AR202" s="222">
        <v>1993</v>
      </c>
      <c r="AS202" s="222" t="s">
        <v>66</v>
      </c>
      <c r="AT202" s="222" t="s">
        <v>116</v>
      </c>
      <c r="AU202" s="222">
        <v>108</v>
      </c>
      <c r="AV202" s="224"/>
      <c r="AW202" s="224"/>
      <c r="AX202" s="224"/>
      <c r="AY202" s="224"/>
      <c r="AZ202" s="224"/>
      <c r="BA202" s="224"/>
      <c r="BB202" s="224"/>
      <c r="BC202" s="224"/>
      <c r="BD202" s="224"/>
      <c r="BE202" s="224"/>
      <c r="BF202" s="224"/>
      <c r="BG202" s="224"/>
      <c r="BH202" s="225"/>
      <c r="BI202" s="225"/>
      <c r="BJ202" s="225"/>
      <c r="BK202" s="225"/>
      <c r="BL202" s="225"/>
      <c r="BM202" s="225"/>
      <c r="BN202" s="225"/>
      <c r="BO202" s="225"/>
      <c r="BP202" s="225"/>
      <c r="BQ202" s="225"/>
      <c r="BR202" s="225"/>
      <c r="BS202" s="225"/>
      <c r="BT202" s="225"/>
      <c r="BU202" s="225"/>
      <c r="BV202" s="225"/>
      <c r="BW202" s="225"/>
      <c r="BX202" s="225"/>
      <c r="IG202" s="204"/>
      <c r="IH202" s="204"/>
      <c r="II202" s="204"/>
      <c r="IJ202" s="204"/>
      <c r="IK202" s="204"/>
      <c r="IL202" s="204"/>
      <c r="IM202" s="204"/>
      <c r="IN202" s="204"/>
      <c r="IO202" s="204"/>
      <c r="IP202" s="204"/>
      <c r="IQ202" s="204"/>
      <c r="IR202" s="204"/>
      <c r="IS202" s="204"/>
      <c r="IT202" s="204"/>
      <c r="IU202" s="204"/>
      <c r="IV202" s="204"/>
    </row>
    <row r="203" spans="1:256" s="226" customFormat="1" ht="18" customHeight="1" x14ac:dyDescent="0.25">
      <c r="A203" s="227">
        <f t="shared" si="8"/>
        <v>198</v>
      </c>
      <c r="B203" s="228" t="s">
        <v>723</v>
      </c>
      <c r="C203" s="221">
        <v>54</v>
      </c>
      <c r="D203" s="221">
        <v>53</v>
      </c>
      <c r="E203" s="229">
        <v>1993</v>
      </c>
      <c r="F203" s="222">
        <v>1993</v>
      </c>
      <c r="G203" s="222">
        <v>6</v>
      </c>
      <c r="H203" s="222">
        <v>4</v>
      </c>
      <c r="I203" s="222">
        <v>158</v>
      </c>
      <c r="J203" s="222">
        <v>4654.8</v>
      </c>
      <c r="K203" s="223">
        <v>3664.7</v>
      </c>
      <c r="L203" s="222">
        <v>3511.3</v>
      </c>
      <c r="M203" s="222" t="s">
        <v>66</v>
      </c>
      <c r="N203" s="222" t="s">
        <v>480</v>
      </c>
      <c r="O203" s="222">
        <v>280</v>
      </c>
      <c r="P203" s="222" t="s">
        <v>66</v>
      </c>
      <c r="Q203" s="222" t="s">
        <v>480</v>
      </c>
      <c r="R203" s="230">
        <f t="shared" si="9"/>
        <v>1920</v>
      </c>
      <c r="S203" s="222" t="s">
        <v>66</v>
      </c>
      <c r="T203" s="222" t="s">
        <v>480</v>
      </c>
      <c r="U203" s="222">
        <v>640</v>
      </c>
      <c r="V203" s="222" t="s">
        <v>66</v>
      </c>
      <c r="W203" s="222" t="s">
        <v>480</v>
      </c>
      <c r="X203" s="222">
        <v>420</v>
      </c>
      <c r="Y203" s="222" t="s">
        <v>66</v>
      </c>
      <c r="Z203" s="222" t="s">
        <v>480</v>
      </c>
      <c r="AA203" s="222">
        <v>420</v>
      </c>
      <c r="AB203" s="222" t="s">
        <v>66</v>
      </c>
      <c r="AC203" s="222" t="s">
        <v>66</v>
      </c>
      <c r="AD203" s="222" t="s">
        <v>66</v>
      </c>
      <c r="AE203" s="221" t="s">
        <v>66</v>
      </c>
      <c r="AF203" s="222" t="s">
        <v>66</v>
      </c>
      <c r="AG203" s="222" t="s">
        <v>484</v>
      </c>
      <c r="AH203" s="222" t="s">
        <v>39</v>
      </c>
      <c r="AI203" s="222">
        <v>1200</v>
      </c>
      <c r="AJ203" s="222" t="s">
        <v>66</v>
      </c>
      <c r="AK203" s="222" t="s">
        <v>39</v>
      </c>
      <c r="AL203" s="222">
        <v>651.5</v>
      </c>
      <c r="AM203" s="222" t="s">
        <v>75</v>
      </c>
      <c r="AN203" s="222" t="s">
        <v>66</v>
      </c>
      <c r="AO203" s="222" t="s">
        <v>111</v>
      </c>
      <c r="AP203" s="222" t="s">
        <v>712</v>
      </c>
      <c r="AQ203" s="222" t="s">
        <v>68</v>
      </c>
      <c r="AR203" s="222">
        <v>2160</v>
      </c>
      <c r="AS203" s="222" t="s">
        <v>66</v>
      </c>
      <c r="AT203" s="222" t="s">
        <v>116</v>
      </c>
      <c r="AU203" s="222">
        <v>108</v>
      </c>
      <c r="AV203" s="224"/>
      <c r="AW203" s="224"/>
      <c r="AX203" s="224"/>
      <c r="AY203" s="224"/>
      <c r="AZ203" s="224"/>
      <c r="BA203" s="224"/>
      <c r="BB203" s="224"/>
      <c r="BC203" s="224"/>
      <c r="BD203" s="224"/>
      <c r="BE203" s="224"/>
      <c r="BF203" s="224"/>
      <c r="BG203" s="224"/>
      <c r="BH203" s="225"/>
      <c r="BI203" s="225"/>
      <c r="BJ203" s="225"/>
      <c r="BK203" s="225"/>
      <c r="BL203" s="225"/>
      <c r="BM203" s="225"/>
      <c r="BN203" s="225"/>
      <c r="BO203" s="225"/>
      <c r="BP203" s="225"/>
      <c r="BQ203" s="225"/>
      <c r="BR203" s="225"/>
      <c r="BS203" s="225"/>
      <c r="BT203" s="225"/>
      <c r="BU203" s="225"/>
      <c r="BV203" s="225"/>
      <c r="BW203" s="225"/>
      <c r="BX203" s="225"/>
      <c r="IG203" s="204"/>
      <c r="IH203" s="204"/>
      <c r="II203" s="204"/>
      <c r="IJ203" s="204"/>
      <c r="IK203" s="204"/>
      <c r="IL203" s="204"/>
      <c r="IM203" s="204"/>
      <c r="IN203" s="204"/>
      <c r="IO203" s="204"/>
      <c r="IP203" s="204"/>
      <c r="IQ203" s="204"/>
      <c r="IR203" s="204"/>
      <c r="IS203" s="204"/>
      <c r="IT203" s="204"/>
      <c r="IU203" s="204"/>
      <c r="IV203" s="204"/>
    </row>
    <row r="204" spans="1:256" s="226" customFormat="1" ht="18" customHeight="1" x14ac:dyDescent="0.25">
      <c r="A204" s="227">
        <f t="shared" si="8"/>
        <v>199</v>
      </c>
      <c r="B204" s="228" t="s">
        <v>724</v>
      </c>
      <c r="C204" s="221">
        <v>26</v>
      </c>
      <c r="D204" s="221">
        <v>25</v>
      </c>
      <c r="E204" s="229">
        <v>1971</v>
      </c>
      <c r="F204" s="222">
        <v>1992</v>
      </c>
      <c r="G204" s="222">
        <v>4</v>
      </c>
      <c r="H204" s="222">
        <v>2</v>
      </c>
      <c r="I204" s="222">
        <v>40</v>
      </c>
      <c r="J204" s="222">
        <v>1865.1</v>
      </c>
      <c r="K204" s="236">
        <v>1383.6</v>
      </c>
      <c r="L204" s="248">
        <v>1197</v>
      </c>
      <c r="M204" s="222">
        <v>2009</v>
      </c>
      <c r="N204" s="222" t="s">
        <v>480</v>
      </c>
      <c r="O204" s="222">
        <v>80</v>
      </c>
      <c r="P204" s="222">
        <v>2009</v>
      </c>
      <c r="Q204" s="222" t="s">
        <v>480</v>
      </c>
      <c r="R204" s="230">
        <f t="shared" si="9"/>
        <v>450</v>
      </c>
      <c r="S204" s="222">
        <v>2009</v>
      </c>
      <c r="T204" s="222" t="s">
        <v>480</v>
      </c>
      <c r="U204" s="222">
        <v>150</v>
      </c>
      <c r="V204" s="222">
        <v>2009</v>
      </c>
      <c r="W204" s="222" t="s">
        <v>480</v>
      </c>
      <c r="X204" s="222">
        <v>150</v>
      </c>
      <c r="Y204" s="222">
        <v>2009</v>
      </c>
      <c r="Z204" s="222" t="s">
        <v>480</v>
      </c>
      <c r="AA204" s="222">
        <v>150</v>
      </c>
      <c r="AB204" s="222" t="s">
        <v>66</v>
      </c>
      <c r="AC204" s="222" t="s">
        <v>480</v>
      </c>
      <c r="AD204" s="222">
        <v>180</v>
      </c>
      <c r="AE204" s="221" t="s">
        <v>66</v>
      </c>
      <c r="AF204" s="222">
        <v>2009</v>
      </c>
      <c r="AG204" s="222" t="s">
        <v>481</v>
      </c>
      <c r="AH204" s="222" t="s">
        <v>39</v>
      </c>
      <c r="AI204" s="222">
        <v>638</v>
      </c>
      <c r="AJ204" s="222" t="s">
        <v>66</v>
      </c>
      <c r="AK204" s="222" t="s">
        <v>39</v>
      </c>
      <c r="AL204" s="222">
        <v>420</v>
      </c>
      <c r="AM204" s="222" t="s">
        <v>75</v>
      </c>
      <c r="AN204" s="222">
        <v>2009</v>
      </c>
      <c r="AO204" s="222" t="s">
        <v>111</v>
      </c>
      <c r="AP204" s="222" t="s">
        <v>42</v>
      </c>
      <c r="AQ204" s="222" t="s">
        <v>68</v>
      </c>
      <c r="AR204" s="222">
        <v>720</v>
      </c>
      <c r="AS204" s="222" t="s">
        <v>66</v>
      </c>
      <c r="AT204" s="222" t="s">
        <v>116</v>
      </c>
      <c r="AU204" s="222">
        <v>57</v>
      </c>
      <c r="AV204" s="232"/>
      <c r="AW204" s="232"/>
      <c r="AX204" s="232"/>
      <c r="AY204" s="232"/>
      <c r="AZ204" s="232"/>
      <c r="BA204" s="232"/>
      <c r="BB204" s="232"/>
      <c r="BC204" s="232"/>
      <c r="BD204" s="232"/>
      <c r="BE204" s="232"/>
      <c r="BF204" s="232"/>
      <c r="BG204" s="232"/>
      <c r="BH204" s="233"/>
      <c r="BI204" s="233"/>
      <c r="BJ204" s="233"/>
      <c r="BK204" s="233"/>
      <c r="BL204" s="233"/>
      <c r="BM204" s="233"/>
      <c r="BN204" s="233"/>
      <c r="BO204" s="225"/>
      <c r="BP204" s="225"/>
      <c r="BQ204" s="225"/>
      <c r="BR204" s="225"/>
      <c r="BS204" s="225"/>
      <c r="BT204" s="225"/>
      <c r="BU204" s="225"/>
      <c r="BV204" s="225"/>
      <c r="BW204" s="225"/>
      <c r="BX204" s="225"/>
      <c r="IG204" s="204"/>
      <c r="IH204" s="204"/>
      <c r="II204" s="204"/>
      <c r="IJ204" s="204"/>
      <c r="IK204" s="204"/>
      <c r="IL204" s="204"/>
      <c r="IM204" s="204"/>
      <c r="IN204" s="204"/>
      <c r="IO204" s="204"/>
      <c r="IP204" s="204"/>
      <c r="IQ204" s="204"/>
      <c r="IR204" s="204"/>
      <c r="IS204" s="204"/>
      <c r="IT204" s="204"/>
      <c r="IU204" s="204"/>
      <c r="IV204" s="204"/>
    </row>
    <row r="205" spans="1:256" s="226" customFormat="1" ht="18" customHeight="1" x14ac:dyDescent="0.25">
      <c r="A205" s="227">
        <f t="shared" si="8"/>
        <v>200</v>
      </c>
      <c r="B205" s="228" t="s">
        <v>725</v>
      </c>
      <c r="C205" s="221">
        <v>140</v>
      </c>
      <c r="D205" s="221">
        <v>140</v>
      </c>
      <c r="E205" s="229">
        <v>2012</v>
      </c>
      <c r="F205" s="222">
        <v>2012</v>
      </c>
      <c r="G205" s="222" t="s">
        <v>726</v>
      </c>
      <c r="H205" s="222">
        <v>3</v>
      </c>
      <c r="I205" s="222">
        <v>326</v>
      </c>
      <c r="J205" s="222">
        <v>12780.7</v>
      </c>
      <c r="K205" s="223">
        <v>8647.6</v>
      </c>
      <c r="L205" s="223">
        <v>8647.6</v>
      </c>
      <c r="M205" s="222" t="s">
        <v>66</v>
      </c>
      <c r="N205" s="222" t="s">
        <v>480</v>
      </c>
      <c r="O205" s="222">
        <v>810</v>
      </c>
      <c r="P205" s="222" t="s">
        <v>66</v>
      </c>
      <c r="Q205" s="222" t="s">
        <v>480</v>
      </c>
      <c r="R205" s="230">
        <f t="shared" si="9"/>
        <v>4500</v>
      </c>
      <c r="S205" s="222" t="s">
        <v>66</v>
      </c>
      <c r="T205" s="222" t="s">
        <v>480</v>
      </c>
      <c r="U205" s="222">
        <v>1500</v>
      </c>
      <c r="V205" s="222" t="s">
        <v>66</v>
      </c>
      <c r="W205" s="222" t="s">
        <v>480</v>
      </c>
      <c r="X205" s="222">
        <v>1500</v>
      </c>
      <c r="Y205" s="222" t="s">
        <v>66</v>
      </c>
      <c r="Z205" s="222" t="s">
        <v>480</v>
      </c>
      <c r="AA205" s="222">
        <v>1500</v>
      </c>
      <c r="AB205" s="222" t="s">
        <v>66</v>
      </c>
      <c r="AC205" s="222" t="s">
        <v>66</v>
      </c>
      <c r="AD205" s="222" t="s">
        <v>66</v>
      </c>
      <c r="AE205" s="221">
        <v>5</v>
      </c>
      <c r="AF205" s="222" t="s">
        <v>66</v>
      </c>
      <c r="AG205" s="222" t="s">
        <v>727</v>
      </c>
      <c r="AH205" s="222" t="s">
        <v>39</v>
      </c>
      <c r="AI205" s="222">
        <v>3211</v>
      </c>
      <c r="AJ205" s="222" t="s">
        <v>66</v>
      </c>
      <c r="AK205" s="222" t="s">
        <v>39</v>
      </c>
      <c r="AL205" s="222">
        <v>855.8</v>
      </c>
      <c r="AM205" s="222" t="s">
        <v>75</v>
      </c>
      <c r="AN205" s="222" t="s">
        <v>66</v>
      </c>
      <c r="AO205" s="222" t="s">
        <v>497</v>
      </c>
      <c r="AP205" s="222" t="s">
        <v>728</v>
      </c>
      <c r="AQ205" s="222" t="s">
        <v>68</v>
      </c>
      <c r="AR205" s="222">
        <v>7020</v>
      </c>
      <c r="AS205" s="222" t="s">
        <v>66</v>
      </c>
      <c r="AT205" s="222" t="s">
        <v>116</v>
      </c>
      <c r="AU205" s="222">
        <v>94</v>
      </c>
      <c r="AV205" s="232"/>
      <c r="AW205" s="232"/>
      <c r="AX205" s="232"/>
      <c r="AY205" s="232"/>
      <c r="AZ205" s="232"/>
      <c r="BA205" s="232"/>
      <c r="BB205" s="232"/>
      <c r="BC205" s="232"/>
      <c r="BD205" s="232"/>
      <c r="BE205" s="232"/>
      <c r="BF205" s="232"/>
      <c r="BG205" s="232"/>
      <c r="BH205" s="233"/>
      <c r="BI205" s="233"/>
      <c r="BJ205" s="233"/>
      <c r="BK205" s="233"/>
      <c r="BL205" s="233"/>
      <c r="BM205" s="233"/>
      <c r="BN205" s="233"/>
      <c r="BO205" s="225"/>
      <c r="BP205" s="225"/>
      <c r="BQ205" s="225"/>
      <c r="BR205" s="225"/>
      <c r="BS205" s="225"/>
      <c r="BT205" s="225"/>
      <c r="BU205" s="225"/>
      <c r="BV205" s="225"/>
      <c r="BW205" s="225"/>
      <c r="BX205" s="225"/>
      <c r="IG205" s="204"/>
      <c r="IH205" s="204"/>
      <c r="II205" s="204"/>
      <c r="IJ205" s="204"/>
      <c r="IK205" s="204"/>
      <c r="IL205" s="204"/>
      <c r="IM205" s="204"/>
      <c r="IN205" s="204"/>
      <c r="IO205" s="204"/>
      <c r="IP205" s="204"/>
      <c r="IQ205" s="204"/>
      <c r="IR205" s="204"/>
      <c r="IS205" s="204"/>
      <c r="IT205" s="204"/>
      <c r="IU205" s="204"/>
      <c r="IV205" s="204"/>
    </row>
    <row r="206" spans="1:256" s="226" customFormat="1" ht="18" customHeight="1" x14ac:dyDescent="0.25">
      <c r="A206" s="227">
        <f t="shared" si="8"/>
        <v>201</v>
      </c>
      <c r="B206" s="228" t="s">
        <v>729</v>
      </c>
      <c r="C206" s="237">
        <v>48</v>
      </c>
      <c r="D206" s="237">
        <v>47</v>
      </c>
      <c r="E206" s="229">
        <v>2009</v>
      </c>
      <c r="F206" s="222">
        <v>2009</v>
      </c>
      <c r="G206" s="222">
        <v>5</v>
      </c>
      <c r="H206" s="222">
        <v>2</v>
      </c>
      <c r="I206" s="222">
        <v>61</v>
      </c>
      <c r="J206" s="222">
        <v>4392.1000000000004</v>
      </c>
      <c r="K206" s="223">
        <v>3306.9</v>
      </c>
      <c r="L206" s="222">
        <v>3217.9</v>
      </c>
      <c r="M206" s="222" t="s">
        <v>66</v>
      </c>
      <c r="N206" s="222" t="s">
        <v>480</v>
      </c>
      <c r="O206" s="222">
        <v>1000</v>
      </c>
      <c r="P206" s="222" t="s">
        <v>66</v>
      </c>
      <c r="Q206" s="222" t="s">
        <v>480</v>
      </c>
      <c r="R206" s="222">
        <v>600</v>
      </c>
      <c r="S206" s="222" t="s">
        <v>66</v>
      </c>
      <c r="T206" s="222" t="s">
        <v>480</v>
      </c>
      <c r="U206" s="222">
        <v>600</v>
      </c>
      <c r="V206" s="222" t="s">
        <v>66</v>
      </c>
      <c r="W206" s="222" t="s">
        <v>480</v>
      </c>
      <c r="X206" s="222">
        <v>400</v>
      </c>
      <c r="Y206" s="222" t="s">
        <v>66</v>
      </c>
      <c r="Z206" s="222" t="s">
        <v>480</v>
      </c>
      <c r="AA206" s="222">
        <v>400</v>
      </c>
      <c r="AB206" s="222" t="s">
        <v>66</v>
      </c>
      <c r="AC206" s="222" t="s">
        <v>66</v>
      </c>
      <c r="AD206" s="222" t="s">
        <v>66</v>
      </c>
      <c r="AE206" s="221" t="s">
        <v>66</v>
      </c>
      <c r="AF206" s="222" t="s">
        <v>66</v>
      </c>
      <c r="AG206" s="222" t="s">
        <v>521</v>
      </c>
      <c r="AH206" s="222" t="s">
        <v>39</v>
      </c>
      <c r="AI206" s="222">
        <v>2158.1</v>
      </c>
      <c r="AJ206" s="222" t="s">
        <v>66</v>
      </c>
      <c r="AK206" s="222" t="s">
        <v>39</v>
      </c>
      <c r="AL206" s="222">
        <v>1657</v>
      </c>
      <c r="AM206" s="222" t="s">
        <v>75</v>
      </c>
      <c r="AN206" s="222" t="s">
        <v>66</v>
      </c>
      <c r="AO206" s="222" t="s">
        <v>111</v>
      </c>
      <c r="AP206" s="222" t="s">
        <v>42</v>
      </c>
      <c r="AQ206" s="222" t="s">
        <v>68</v>
      </c>
      <c r="AR206" s="222">
        <v>4392.1000000000004</v>
      </c>
      <c r="AS206" s="222" t="s">
        <v>66</v>
      </c>
      <c r="AT206" s="222" t="s">
        <v>116</v>
      </c>
      <c r="AU206" s="222">
        <v>1242</v>
      </c>
      <c r="AV206" s="232"/>
      <c r="AW206" s="232"/>
      <c r="AX206" s="232"/>
      <c r="AY206" s="232"/>
      <c r="AZ206" s="232"/>
      <c r="BA206" s="232"/>
      <c r="BB206" s="232"/>
      <c r="BC206" s="232"/>
      <c r="BD206" s="232"/>
      <c r="BE206" s="232"/>
      <c r="BF206" s="232"/>
      <c r="BG206" s="232"/>
      <c r="BH206" s="233"/>
      <c r="BI206" s="233"/>
      <c r="BJ206" s="233"/>
      <c r="BK206" s="233"/>
      <c r="BL206" s="233"/>
      <c r="BM206" s="233"/>
      <c r="BN206" s="233"/>
      <c r="BO206" s="225"/>
      <c r="BP206" s="225"/>
      <c r="BQ206" s="225"/>
      <c r="BR206" s="225"/>
      <c r="BS206" s="225"/>
      <c r="BT206" s="225"/>
      <c r="BU206" s="225"/>
      <c r="BV206" s="225"/>
      <c r="BW206" s="225"/>
      <c r="BX206" s="225"/>
      <c r="IG206" s="204"/>
      <c r="IH206" s="204"/>
      <c r="II206" s="204"/>
      <c r="IJ206" s="204"/>
      <c r="IK206" s="204"/>
      <c r="IL206" s="204"/>
      <c r="IM206" s="204"/>
      <c r="IN206" s="204"/>
      <c r="IO206" s="204"/>
      <c r="IP206" s="204"/>
      <c r="IQ206" s="204"/>
      <c r="IR206" s="204"/>
      <c r="IS206" s="204"/>
      <c r="IT206" s="204"/>
      <c r="IU206" s="204"/>
      <c r="IV206" s="204"/>
    </row>
    <row r="207" spans="1:256" s="226" customFormat="1" ht="18" customHeight="1" x14ac:dyDescent="0.25">
      <c r="A207" s="227">
        <f t="shared" si="8"/>
        <v>202</v>
      </c>
      <c r="B207" s="228" t="s">
        <v>730</v>
      </c>
      <c r="C207" s="237">
        <v>48</v>
      </c>
      <c r="D207" s="237">
        <v>48</v>
      </c>
      <c r="E207" s="229">
        <v>1994</v>
      </c>
      <c r="F207" s="222">
        <v>1994</v>
      </c>
      <c r="G207" s="222">
        <v>5</v>
      </c>
      <c r="H207" s="222">
        <v>4</v>
      </c>
      <c r="I207" s="222">
        <v>106</v>
      </c>
      <c r="J207" s="222">
        <v>2734.8</v>
      </c>
      <c r="K207" s="223">
        <v>2419.8000000000002</v>
      </c>
      <c r="L207" s="234">
        <v>2419.8000000000002</v>
      </c>
      <c r="M207" s="222">
        <v>0</v>
      </c>
      <c r="N207" s="222" t="s">
        <v>480</v>
      </c>
      <c r="O207" s="222">
        <v>3000</v>
      </c>
      <c r="P207" s="222">
        <v>0</v>
      </c>
      <c r="Q207" s="222" t="s">
        <v>480</v>
      </c>
      <c r="R207" s="222">
        <v>1300</v>
      </c>
      <c r="S207" s="222">
        <v>0</v>
      </c>
      <c r="T207" s="222" t="s">
        <v>480</v>
      </c>
      <c r="U207" s="222">
        <v>500</v>
      </c>
      <c r="V207" s="222">
        <v>0</v>
      </c>
      <c r="W207" s="222" t="s">
        <v>480</v>
      </c>
      <c r="X207" s="222">
        <v>500</v>
      </c>
      <c r="Y207" s="222">
        <v>0</v>
      </c>
      <c r="Z207" s="222" t="s">
        <v>480</v>
      </c>
      <c r="AA207" s="222">
        <v>300</v>
      </c>
      <c r="AB207" s="222" t="s">
        <v>66</v>
      </c>
      <c r="AC207" s="222" t="s">
        <v>66</v>
      </c>
      <c r="AD207" s="222" t="s">
        <v>66</v>
      </c>
      <c r="AE207" s="221" t="s">
        <v>66</v>
      </c>
      <c r="AF207" s="222" t="s">
        <v>66</v>
      </c>
      <c r="AG207" s="222" t="s">
        <v>134</v>
      </c>
      <c r="AH207" s="222" t="s">
        <v>39</v>
      </c>
      <c r="AI207" s="222">
        <v>1320</v>
      </c>
      <c r="AJ207" s="222" t="s">
        <v>66</v>
      </c>
      <c r="AK207" s="222" t="s">
        <v>39</v>
      </c>
      <c r="AL207" s="222">
        <v>560</v>
      </c>
      <c r="AM207" s="222" t="s">
        <v>75</v>
      </c>
      <c r="AN207" s="222" t="s">
        <v>66</v>
      </c>
      <c r="AO207" s="222" t="s">
        <v>111</v>
      </c>
      <c r="AP207" s="222" t="s">
        <v>598</v>
      </c>
      <c r="AQ207" s="222" t="s">
        <v>68</v>
      </c>
      <c r="AR207" s="222">
        <v>1810</v>
      </c>
      <c r="AS207" s="222" t="s">
        <v>66</v>
      </c>
      <c r="AT207" s="222" t="s">
        <v>116</v>
      </c>
      <c r="AU207" s="222">
        <v>237</v>
      </c>
      <c r="AV207" s="224"/>
      <c r="AW207" s="224"/>
      <c r="AX207" s="224"/>
      <c r="AY207" s="224"/>
      <c r="AZ207" s="224"/>
      <c r="BA207" s="224"/>
      <c r="BB207" s="224"/>
      <c r="BC207" s="224"/>
      <c r="BD207" s="224"/>
      <c r="BE207" s="224"/>
      <c r="BF207" s="224"/>
      <c r="BG207" s="224"/>
      <c r="BH207" s="225"/>
      <c r="BI207" s="225"/>
      <c r="BJ207" s="225"/>
      <c r="BK207" s="225"/>
      <c r="BL207" s="225"/>
      <c r="BM207" s="225"/>
      <c r="BN207" s="225"/>
      <c r="BO207" s="225"/>
      <c r="BP207" s="225"/>
      <c r="BQ207" s="225"/>
      <c r="BR207" s="225"/>
      <c r="BS207" s="225"/>
      <c r="BT207" s="225"/>
      <c r="BU207" s="225"/>
      <c r="BV207" s="225"/>
      <c r="BW207" s="225"/>
      <c r="BX207" s="225"/>
      <c r="IG207" s="204"/>
      <c r="IH207" s="204"/>
      <c r="II207" s="204"/>
      <c r="IJ207" s="204"/>
      <c r="IK207" s="204"/>
      <c r="IL207" s="204"/>
      <c r="IM207" s="204"/>
      <c r="IN207" s="204"/>
      <c r="IO207" s="204"/>
      <c r="IP207" s="204"/>
      <c r="IQ207" s="204"/>
      <c r="IR207" s="204"/>
      <c r="IS207" s="204"/>
      <c r="IT207" s="204"/>
      <c r="IU207" s="204"/>
      <c r="IV207" s="204"/>
    </row>
    <row r="208" spans="1:256" s="226" customFormat="1" ht="18" customHeight="1" x14ac:dyDescent="0.25">
      <c r="A208" s="227">
        <f t="shared" si="8"/>
        <v>203</v>
      </c>
      <c r="B208" s="228" t="s">
        <v>731</v>
      </c>
      <c r="C208" s="237">
        <v>23</v>
      </c>
      <c r="D208" s="237">
        <v>20</v>
      </c>
      <c r="E208" s="229">
        <v>2006</v>
      </c>
      <c r="F208" s="222">
        <v>2006</v>
      </c>
      <c r="G208" s="222" t="s">
        <v>533</v>
      </c>
      <c r="H208" s="222">
        <v>1</v>
      </c>
      <c r="I208" s="222">
        <v>30</v>
      </c>
      <c r="J208" s="222">
        <v>1599</v>
      </c>
      <c r="K208" s="223">
        <v>1459.3</v>
      </c>
      <c r="L208" s="222">
        <v>1030.5999999999999</v>
      </c>
      <c r="M208" s="221" t="s">
        <v>66</v>
      </c>
      <c r="N208" s="222" t="s">
        <v>480</v>
      </c>
      <c r="O208" s="222">
        <v>415</v>
      </c>
      <c r="P208" s="221" t="s">
        <v>66</v>
      </c>
      <c r="Q208" s="222" t="s">
        <v>480</v>
      </c>
      <c r="R208" s="222">
        <v>563</v>
      </c>
      <c r="S208" s="221" t="s">
        <v>66</v>
      </c>
      <c r="T208" s="222" t="s">
        <v>480</v>
      </c>
      <c r="U208" s="222">
        <v>430</v>
      </c>
      <c r="V208" s="221" t="s">
        <v>66</v>
      </c>
      <c r="W208" s="222" t="s">
        <v>480</v>
      </c>
      <c r="X208" s="222">
        <v>430</v>
      </c>
      <c r="Y208" s="221" t="s">
        <v>66</v>
      </c>
      <c r="Z208" s="222" t="s">
        <v>480</v>
      </c>
      <c r="AA208" s="222">
        <v>430</v>
      </c>
      <c r="AB208" s="221" t="s">
        <v>66</v>
      </c>
      <c r="AC208" s="221" t="s">
        <v>66</v>
      </c>
      <c r="AD208" s="221" t="s">
        <v>66</v>
      </c>
      <c r="AE208" s="221" t="s">
        <v>66</v>
      </c>
      <c r="AF208" s="222" t="s">
        <v>66</v>
      </c>
      <c r="AG208" s="222" t="s">
        <v>199</v>
      </c>
      <c r="AH208" s="222" t="s">
        <v>39</v>
      </c>
      <c r="AI208" s="222">
        <v>381.81</v>
      </c>
      <c r="AJ208" s="222" t="s">
        <v>66</v>
      </c>
      <c r="AK208" s="222" t="s">
        <v>39</v>
      </c>
      <c r="AL208" s="222">
        <v>220.3</v>
      </c>
      <c r="AM208" s="222" t="s">
        <v>75</v>
      </c>
      <c r="AN208" s="222" t="s">
        <v>66</v>
      </c>
      <c r="AO208" s="222" t="s">
        <v>497</v>
      </c>
      <c r="AP208" s="222" t="s">
        <v>732</v>
      </c>
      <c r="AQ208" s="222" t="s">
        <v>68</v>
      </c>
      <c r="AR208" s="222">
        <v>1868.1</v>
      </c>
      <c r="AS208" s="222" t="s">
        <v>66</v>
      </c>
      <c r="AT208" s="221" t="s">
        <v>482</v>
      </c>
      <c r="AU208" s="222">
        <v>67.83</v>
      </c>
      <c r="AV208" s="224"/>
      <c r="AW208" s="224"/>
      <c r="AX208" s="224"/>
      <c r="AY208" s="224"/>
      <c r="AZ208" s="224"/>
      <c r="BA208" s="224"/>
      <c r="BB208" s="224"/>
      <c r="BC208" s="224"/>
      <c r="BD208" s="224"/>
      <c r="BE208" s="224"/>
      <c r="BF208" s="224"/>
      <c r="BG208" s="224"/>
      <c r="BH208" s="225"/>
      <c r="BI208" s="225"/>
      <c r="BJ208" s="225"/>
      <c r="BK208" s="225"/>
      <c r="BL208" s="225"/>
      <c r="BM208" s="225"/>
      <c r="BN208" s="225"/>
      <c r="BO208" s="225"/>
      <c r="BP208" s="225"/>
      <c r="BQ208" s="225"/>
      <c r="BR208" s="225"/>
      <c r="BS208" s="225"/>
      <c r="BT208" s="225"/>
      <c r="BU208" s="225"/>
      <c r="BV208" s="225"/>
      <c r="BW208" s="225"/>
      <c r="BX208" s="225"/>
      <c r="IG208" s="204"/>
      <c r="IH208" s="204"/>
      <c r="II208" s="204"/>
      <c r="IJ208" s="204"/>
      <c r="IK208" s="204"/>
      <c r="IL208" s="204"/>
      <c r="IM208" s="204"/>
      <c r="IN208" s="204"/>
      <c r="IO208" s="204"/>
      <c r="IP208" s="204"/>
      <c r="IQ208" s="204"/>
      <c r="IR208" s="204"/>
      <c r="IS208" s="204"/>
      <c r="IT208" s="204"/>
      <c r="IU208" s="204"/>
      <c r="IV208" s="204"/>
    </row>
    <row r="209" spans="1:256" s="226" customFormat="1" ht="18" customHeight="1" x14ac:dyDescent="0.25">
      <c r="A209" s="227">
        <f t="shared" si="8"/>
        <v>204</v>
      </c>
      <c r="B209" s="228" t="s">
        <v>733</v>
      </c>
      <c r="C209" s="237">
        <v>165</v>
      </c>
      <c r="D209" s="237">
        <v>159</v>
      </c>
      <c r="E209" s="229">
        <v>1982</v>
      </c>
      <c r="F209" s="222">
        <v>2007</v>
      </c>
      <c r="G209" s="222">
        <v>5</v>
      </c>
      <c r="H209" s="222">
        <v>1</v>
      </c>
      <c r="I209" s="222">
        <v>269</v>
      </c>
      <c r="J209" s="222">
        <v>4528.1000000000004</v>
      </c>
      <c r="K209" s="223">
        <v>3186.7</v>
      </c>
      <c r="L209" s="222">
        <v>2920.3</v>
      </c>
      <c r="M209" s="221" t="s">
        <v>66</v>
      </c>
      <c r="N209" s="222" t="s">
        <v>480</v>
      </c>
      <c r="O209" s="222">
        <v>336</v>
      </c>
      <c r="P209" s="221" t="s">
        <v>66</v>
      </c>
      <c r="Q209" s="222" t="s">
        <v>480</v>
      </c>
      <c r="R209" s="222">
        <v>1056</v>
      </c>
      <c r="S209" s="221" t="s">
        <v>66</v>
      </c>
      <c r="T209" s="222" t="s">
        <v>480</v>
      </c>
      <c r="U209" s="222">
        <v>230</v>
      </c>
      <c r="V209" s="221" t="s">
        <v>66</v>
      </c>
      <c r="W209" s="222" t="s">
        <v>480</v>
      </c>
      <c r="X209" s="222">
        <v>426</v>
      </c>
      <c r="Y209" s="221" t="s">
        <v>66</v>
      </c>
      <c r="Z209" s="222" t="s">
        <v>480</v>
      </c>
      <c r="AA209" s="222">
        <v>470</v>
      </c>
      <c r="AB209" s="221" t="s">
        <v>66</v>
      </c>
      <c r="AC209" s="221" t="s">
        <v>66</v>
      </c>
      <c r="AD209" s="221" t="s">
        <v>66</v>
      </c>
      <c r="AE209" s="221" t="s">
        <v>66</v>
      </c>
      <c r="AF209" s="222" t="s">
        <v>66</v>
      </c>
      <c r="AG209" s="222" t="s">
        <v>134</v>
      </c>
      <c r="AH209" s="222" t="s">
        <v>39</v>
      </c>
      <c r="AI209" s="222">
        <v>1437.93</v>
      </c>
      <c r="AJ209" s="222" t="s">
        <v>66</v>
      </c>
      <c r="AK209" s="222" t="s">
        <v>39</v>
      </c>
      <c r="AL209" s="222">
        <v>945.1</v>
      </c>
      <c r="AM209" s="222" t="s">
        <v>75</v>
      </c>
      <c r="AN209" s="222" t="s">
        <v>66</v>
      </c>
      <c r="AO209" s="222" t="s">
        <v>111</v>
      </c>
      <c r="AP209" s="222" t="s">
        <v>606</v>
      </c>
      <c r="AQ209" s="222" t="s">
        <v>68</v>
      </c>
      <c r="AR209" s="222">
        <v>6305.72</v>
      </c>
      <c r="AS209" s="222" t="s">
        <v>66</v>
      </c>
      <c r="AT209" s="221" t="s">
        <v>482</v>
      </c>
      <c r="AU209" s="222">
        <v>215</v>
      </c>
      <c r="AV209" s="232"/>
      <c r="AW209" s="232"/>
      <c r="AX209" s="232"/>
      <c r="AY209" s="232"/>
      <c r="AZ209" s="232"/>
      <c r="BA209" s="232"/>
      <c r="BB209" s="232"/>
      <c r="BC209" s="232"/>
      <c r="BD209" s="232"/>
      <c r="BE209" s="232"/>
      <c r="BF209" s="232"/>
      <c r="BG209" s="232"/>
      <c r="BH209" s="233"/>
      <c r="BI209" s="233"/>
      <c r="BJ209" s="233"/>
      <c r="BK209" s="233"/>
      <c r="BL209" s="233"/>
      <c r="BM209" s="233"/>
      <c r="BN209" s="233"/>
      <c r="BO209" s="225"/>
      <c r="BP209" s="225"/>
      <c r="BQ209" s="225"/>
      <c r="BR209" s="225"/>
      <c r="BS209" s="225"/>
      <c r="BT209" s="225"/>
      <c r="BU209" s="225"/>
      <c r="BV209" s="225"/>
      <c r="BW209" s="225"/>
      <c r="BX209" s="225"/>
      <c r="IG209" s="204"/>
      <c r="IH209" s="204"/>
      <c r="II209" s="204"/>
      <c r="IJ209" s="204"/>
      <c r="IK209" s="204"/>
      <c r="IL209" s="204"/>
      <c r="IM209" s="204"/>
      <c r="IN209" s="204"/>
      <c r="IO209" s="204"/>
      <c r="IP209" s="204"/>
      <c r="IQ209" s="204"/>
      <c r="IR209" s="204"/>
      <c r="IS209" s="204"/>
      <c r="IT209" s="204"/>
      <c r="IU209" s="204"/>
      <c r="IV209" s="204"/>
    </row>
    <row r="210" spans="1:256" s="226" customFormat="1" ht="18" customHeight="1" x14ac:dyDescent="0.25">
      <c r="A210" s="227">
        <f t="shared" si="8"/>
        <v>205</v>
      </c>
      <c r="B210" s="228" t="s">
        <v>734</v>
      </c>
      <c r="C210" s="237">
        <v>61</v>
      </c>
      <c r="D210" s="237">
        <v>56</v>
      </c>
      <c r="E210" s="229">
        <v>1977</v>
      </c>
      <c r="F210" s="222">
        <v>1993</v>
      </c>
      <c r="G210" s="222">
        <v>5</v>
      </c>
      <c r="H210" s="222">
        <v>4</v>
      </c>
      <c r="I210" s="222">
        <v>128</v>
      </c>
      <c r="J210" s="223">
        <v>3531.4</v>
      </c>
      <c r="K210" s="223">
        <v>3260.1</v>
      </c>
      <c r="L210" s="223">
        <v>2589.6</v>
      </c>
      <c r="M210" s="222">
        <v>2011</v>
      </c>
      <c r="N210" s="222" t="s">
        <v>480</v>
      </c>
      <c r="O210" s="222">
        <v>1736</v>
      </c>
      <c r="P210" s="222">
        <v>2011</v>
      </c>
      <c r="Q210" s="222" t="s">
        <v>480</v>
      </c>
      <c r="R210" s="222">
        <v>3633</v>
      </c>
      <c r="S210" s="222">
        <v>2004</v>
      </c>
      <c r="T210" s="222" t="s">
        <v>66</v>
      </c>
      <c r="U210" s="222" t="s">
        <v>66</v>
      </c>
      <c r="V210" s="222">
        <v>2004</v>
      </c>
      <c r="W210" s="222" t="s">
        <v>480</v>
      </c>
      <c r="X210" s="222">
        <v>783</v>
      </c>
      <c r="Y210" s="222">
        <v>2011</v>
      </c>
      <c r="Z210" s="222" t="s">
        <v>480</v>
      </c>
      <c r="AA210" s="222">
        <v>1488</v>
      </c>
      <c r="AB210" s="221" t="s">
        <v>66</v>
      </c>
      <c r="AC210" s="221" t="s">
        <v>66</v>
      </c>
      <c r="AD210" s="221" t="s">
        <v>66</v>
      </c>
      <c r="AE210" s="221" t="s">
        <v>66</v>
      </c>
      <c r="AF210" s="222">
        <v>2011</v>
      </c>
      <c r="AG210" s="222" t="s">
        <v>525</v>
      </c>
      <c r="AH210" s="222" t="s">
        <v>39</v>
      </c>
      <c r="AI210" s="222">
        <v>1090</v>
      </c>
      <c r="AJ210" s="222">
        <v>2011</v>
      </c>
      <c r="AK210" s="222" t="s">
        <v>39</v>
      </c>
      <c r="AL210" s="222">
        <v>942</v>
      </c>
      <c r="AM210" s="222" t="s">
        <v>75</v>
      </c>
      <c r="AN210" s="222">
        <v>2011</v>
      </c>
      <c r="AO210" s="222" t="s">
        <v>111</v>
      </c>
      <c r="AP210" s="222" t="s">
        <v>42</v>
      </c>
      <c r="AQ210" s="222" t="s">
        <v>68</v>
      </c>
      <c r="AR210" s="222">
        <v>2616</v>
      </c>
      <c r="AS210" s="222" t="s">
        <v>66</v>
      </c>
      <c r="AT210" s="221" t="s">
        <v>482</v>
      </c>
      <c r="AU210" s="222">
        <v>190</v>
      </c>
      <c r="AV210" s="232"/>
      <c r="AW210" s="232"/>
      <c r="AX210" s="232"/>
      <c r="AY210" s="232"/>
      <c r="AZ210" s="232"/>
      <c r="BA210" s="232"/>
      <c r="BB210" s="232"/>
      <c r="BC210" s="232"/>
      <c r="BD210" s="232"/>
      <c r="BE210" s="232"/>
      <c r="BF210" s="232"/>
      <c r="BG210" s="232"/>
      <c r="BH210" s="233"/>
      <c r="BI210" s="233"/>
      <c r="BJ210" s="233"/>
      <c r="BK210" s="233"/>
      <c r="BL210" s="233"/>
      <c r="BM210" s="233"/>
      <c r="BN210" s="233"/>
      <c r="BO210" s="225"/>
      <c r="BP210" s="225"/>
      <c r="BQ210" s="225"/>
      <c r="BR210" s="225"/>
      <c r="BS210" s="225"/>
      <c r="BT210" s="225"/>
      <c r="BU210" s="225"/>
      <c r="BV210" s="225"/>
      <c r="BW210" s="225"/>
      <c r="BX210" s="225"/>
      <c r="IG210" s="204"/>
      <c r="IH210" s="204"/>
      <c r="II210" s="204"/>
      <c r="IJ210" s="204"/>
      <c r="IK210" s="204"/>
      <c r="IL210" s="204"/>
      <c r="IM210" s="204"/>
      <c r="IN210" s="204"/>
      <c r="IO210" s="204"/>
      <c r="IP210" s="204"/>
      <c r="IQ210" s="204"/>
      <c r="IR210" s="204"/>
      <c r="IS210" s="204"/>
      <c r="IT210" s="204"/>
      <c r="IU210" s="204"/>
      <c r="IV210" s="204"/>
    </row>
    <row r="211" spans="1:256" s="226" customFormat="1" ht="16.5" customHeight="1" x14ac:dyDescent="0.25">
      <c r="A211" s="227">
        <f t="shared" si="8"/>
        <v>206</v>
      </c>
      <c r="B211" s="228" t="s">
        <v>735</v>
      </c>
      <c r="C211" s="237">
        <v>60</v>
      </c>
      <c r="D211" s="237">
        <v>60</v>
      </c>
      <c r="E211" s="229" t="s">
        <v>736</v>
      </c>
      <c r="F211" s="222">
        <v>1993</v>
      </c>
      <c r="G211" s="222">
        <v>5</v>
      </c>
      <c r="H211" s="222">
        <v>6</v>
      </c>
      <c r="I211" s="222">
        <v>159</v>
      </c>
      <c r="J211" s="222">
        <v>4059.96</v>
      </c>
      <c r="K211" s="223">
        <v>3383.3</v>
      </c>
      <c r="L211" s="223">
        <v>3324.7</v>
      </c>
      <c r="M211" s="222">
        <v>2009</v>
      </c>
      <c r="N211" s="222" t="s">
        <v>480</v>
      </c>
      <c r="O211" s="222">
        <v>800</v>
      </c>
      <c r="P211" s="222">
        <v>2009</v>
      </c>
      <c r="Q211" s="222" t="s">
        <v>480</v>
      </c>
      <c r="R211" s="222">
        <v>1200</v>
      </c>
      <c r="S211" s="222">
        <v>2009</v>
      </c>
      <c r="T211" s="222" t="s">
        <v>480</v>
      </c>
      <c r="U211" s="222">
        <v>1000</v>
      </c>
      <c r="V211" s="222">
        <v>2009</v>
      </c>
      <c r="W211" s="222" t="s">
        <v>480</v>
      </c>
      <c r="X211" s="222">
        <v>600</v>
      </c>
      <c r="Y211" s="222">
        <v>2009</v>
      </c>
      <c r="Z211" s="222" t="s">
        <v>480</v>
      </c>
      <c r="AA211" s="222">
        <v>300</v>
      </c>
      <c r="AB211" s="221" t="s">
        <v>66</v>
      </c>
      <c r="AC211" s="221" t="s">
        <v>66</v>
      </c>
      <c r="AD211" s="221" t="s">
        <v>66</v>
      </c>
      <c r="AE211" s="221" t="s">
        <v>66</v>
      </c>
      <c r="AF211" s="222">
        <v>2009</v>
      </c>
      <c r="AG211" s="222" t="s">
        <v>737</v>
      </c>
      <c r="AH211" s="222" t="s">
        <v>39</v>
      </c>
      <c r="AI211" s="222">
        <v>1141.2</v>
      </c>
      <c r="AJ211" s="222">
        <v>2009</v>
      </c>
      <c r="AK211" s="222" t="s">
        <v>39</v>
      </c>
      <c r="AL211" s="222">
        <v>951</v>
      </c>
      <c r="AM211" s="222" t="s">
        <v>75</v>
      </c>
      <c r="AN211" s="222">
        <v>2011</v>
      </c>
      <c r="AO211" s="222" t="s">
        <v>485</v>
      </c>
      <c r="AP211" s="222" t="s">
        <v>598</v>
      </c>
      <c r="AQ211" s="222" t="s">
        <v>68</v>
      </c>
      <c r="AR211" s="222">
        <v>5734.11</v>
      </c>
      <c r="AS211" s="222">
        <v>2013</v>
      </c>
      <c r="AT211" s="221" t="s">
        <v>482</v>
      </c>
      <c r="AU211" s="222">
        <v>135</v>
      </c>
      <c r="AV211" s="224"/>
      <c r="AW211" s="224"/>
      <c r="AX211" s="224"/>
      <c r="AY211" s="224"/>
      <c r="AZ211" s="224"/>
      <c r="BA211" s="224"/>
      <c r="BB211" s="224"/>
      <c r="BC211" s="224"/>
      <c r="BD211" s="224"/>
      <c r="BE211" s="224"/>
      <c r="BF211" s="224"/>
      <c r="BG211" s="224"/>
      <c r="BH211" s="225"/>
      <c r="BI211" s="225"/>
      <c r="BJ211" s="225"/>
      <c r="BK211" s="225"/>
      <c r="BL211" s="225"/>
      <c r="BM211" s="225"/>
      <c r="BN211" s="225"/>
      <c r="BO211" s="225"/>
      <c r="BP211" s="225"/>
      <c r="BQ211" s="225"/>
      <c r="BR211" s="225"/>
      <c r="BS211" s="225"/>
      <c r="BT211" s="225"/>
      <c r="BU211" s="225"/>
      <c r="BV211" s="225"/>
      <c r="BW211" s="225"/>
      <c r="BX211" s="225"/>
      <c r="IG211" s="204"/>
      <c r="IH211" s="204"/>
      <c r="II211" s="204"/>
      <c r="IJ211" s="204"/>
      <c r="IK211" s="204"/>
      <c r="IL211" s="204"/>
      <c r="IM211" s="204"/>
      <c r="IN211" s="204"/>
      <c r="IO211" s="204"/>
      <c r="IP211" s="204"/>
      <c r="IQ211" s="204"/>
      <c r="IR211" s="204"/>
      <c r="IS211" s="204"/>
      <c r="IT211" s="204"/>
      <c r="IU211" s="204"/>
      <c r="IV211" s="204"/>
    </row>
    <row r="212" spans="1:256" s="226" customFormat="1" ht="18" customHeight="1" x14ac:dyDescent="0.25">
      <c r="A212" s="227">
        <f t="shared" si="8"/>
        <v>207</v>
      </c>
      <c r="B212" s="228" t="s">
        <v>738</v>
      </c>
      <c r="C212" s="237">
        <v>89</v>
      </c>
      <c r="D212" s="237">
        <v>88</v>
      </c>
      <c r="E212" s="229">
        <v>2011</v>
      </c>
      <c r="F212" s="222">
        <v>2011</v>
      </c>
      <c r="G212" s="222">
        <v>10</v>
      </c>
      <c r="H212" s="222">
        <v>1</v>
      </c>
      <c r="I212" s="222">
        <v>104</v>
      </c>
      <c r="J212" s="222">
        <v>5693.6</v>
      </c>
      <c r="K212" s="223">
        <v>4945.5</v>
      </c>
      <c r="L212" s="222">
        <v>4373.2</v>
      </c>
      <c r="M212" s="222" t="s">
        <v>66</v>
      </c>
      <c r="N212" s="222" t="s">
        <v>480</v>
      </c>
      <c r="O212" s="222">
        <v>11118</v>
      </c>
      <c r="P212" s="222" t="s">
        <v>66</v>
      </c>
      <c r="Q212" s="222" t="s">
        <v>480</v>
      </c>
      <c r="R212" s="222">
        <v>1301</v>
      </c>
      <c r="S212" s="222" t="s">
        <v>66</v>
      </c>
      <c r="T212" s="222" t="s">
        <v>480</v>
      </c>
      <c r="U212" s="222">
        <v>876</v>
      </c>
      <c r="V212" s="222" t="s">
        <v>66</v>
      </c>
      <c r="W212" s="222" t="s">
        <v>480</v>
      </c>
      <c r="X212" s="222">
        <v>740</v>
      </c>
      <c r="Y212" s="222" t="s">
        <v>66</v>
      </c>
      <c r="Z212" s="222" t="s">
        <v>480</v>
      </c>
      <c r="AA212" s="222">
        <v>686</v>
      </c>
      <c r="AB212" s="221" t="s">
        <v>66</v>
      </c>
      <c r="AC212" s="221" t="s">
        <v>66</v>
      </c>
      <c r="AD212" s="221" t="s">
        <v>66</v>
      </c>
      <c r="AE212" s="221">
        <v>1</v>
      </c>
      <c r="AF212" s="222" t="s">
        <v>66</v>
      </c>
      <c r="AG212" s="222" t="s">
        <v>739</v>
      </c>
      <c r="AH212" s="222" t="s">
        <v>39</v>
      </c>
      <c r="AI212" s="222">
        <v>976</v>
      </c>
      <c r="AJ212" s="222" t="s">
        <v>66</v>
      </c>
      <c r="AK212" s="222" t="s">
        <v>39</v>
      </c>
      <c r="AL212" s="222">
        <v>625</v>
      </c>
      <c r="AM212" s="222" t="s">
        <v>75</v>
      </c>
      <c r="AN212" s="222" t="s">
        <v>66</v>
      </c>
      <c r="AO212" s="222" t="s">
        <v>111</v>
      </c>
      <c r="AP212" s="222" t="s">
        <v>683</v>
      </c>
      <c r="AQ212" s="222" t="s">
        <v>68</v>
      </c>
      <c r="AR212" s="222">
        <v>2000</v>
      </c>
      <c r="AS212" s="222" t="s">
        <v>66</v>
      </c>
      <c r="AT212" s="222" t="s">
        <v>116</v>
      </c>
      <c r="AU212" s="222">
        <v>615</v>
      </c>
      <c r="AV212" s="224"/>
      <c r="AW212" s="224"/>
      <c r="AX212" s="224"/>
      <c r="AY212" s="224"/>
      <c r="AZ212" s="224"/>
      <c r="BA212" s="224"/>
      <c r="BB212" s="224"/>
      <c r="BC212" s="224"/>
      <c r="BD212" s="224"/>
      <c r="BE212" s="224"/>
      <c r="BF212" s="224"/>
      <c r="BG212" s="224"/>
      <c r="BH212" s="225"/>
      <c r="BI212" s="225"/>
      <c r="BJ212" s="225"/>
      <c r="BK212" s="225"/>
      <c r="BL212" s="225"/>
      <c r="BM212" s="225"/>
      <c r="BN212" s="225"/>
      <c r="BO212" s="225"/>
      <c r="BP212" s="225"/>
      <c r="BQ212" s="225"/>
      <c r="BR212" s="225"/>
      <c r="BS212" s="225"/>
      <c r="BT212" s="225"/>
      <c r="BU212" s="225"/>
      <c r="BV212" s="225"/>
      <c r="BW212" s="225"/>
      <c r="BX212" s="225"/>
      <c r="IG212" s="204"/>
      <c r="IH212" s="204"/>
      <c r="II212" s="204"/>
      <c r="IJ212" s="204"/>
      <c r="IK212" s="204"/>
      <c r="IL212" s="204"/>
      <c r="IM212" s="204"/>
      <c r="IN212" s="204"/>
      <c r="IO212" s="204"/>
      <c r="IP212" s="204"/>
      <c r="IQ212" s="204"/>
      <c r="IR212" s="204"/>
      <c r="IS212" s="204"/>
      <c r="IT212" s="204"/>
      <c r="IU212" s="204"/>
      <c r="IV212" s="204"/>
    </row>
    <row r="213" spans="1:256" s="226" customFormat="1" ht="18" customHeight="1" x14ac:dyDescent="0.25">
      <c r="A213" s="227">
        <f t="shared" si="8"/>
        <v>208</v>
      </c>
      <c r="B213" s="228" t="s">
        <v>740</v>
      </c>
      <c r="C213" s="237">
        <v>57</v>
      </c>
      <c r="D213" s="237">
        <v>54</v>
      </c>
      <c r="E213" s="229">
        <v>2008</v>
      </c>
      <c r="F213" s="222">
        <v>2008</v>
      </c>
      <c r="G213" s="222">
        <v>6</v>
      </c>
      <c r="H213" s="222">
        <v>3</v>
      </c>
      <c r="I213" s="222">
        <v>86</v>
      </c>
      <c r="J213" s="222">
        <v>5598.2</v>
      </c>
      <c r="K213" s="223">
        <v>5167.1000000000004</v>
      </c>
      <c r="L213" s="223">
        <v>3635.1</v>
      </c>
      <c r="M213" s="222" t="s">
        <v>66</v>
      </c>
      <c r="N213" s="222" t="s">
        <v>480</v>
      </c>
      <c r="O213" s="222">
        <v>11118</v>
      </c>
      <c r="P213" s="222" t="s">
        <v>66</v>
      </c>
      <c r="Q213" s="222" t="s">
        <v>480</v>
      </c>
      <c r="R213" s="222">
        <v>1301</v>
      </c>
      <c r="S213" s="222" t="s">
        <v>66</v>
      </c>
      <c r="T213" s="222" t="s">
        <v>480</v>
      </c>
      <c r="U213" s="222">
        <v>876</v>
      </c>
      <c r="V213" s="222" t="s">
        <v>66</v>
      </c>
      <c r="W213" s="222" t="s">
        <v>480</v>
      </c>
      <c r="X213" s="222">
        <v>740</v>
      </c>
      <c r="Y213" s="222" t="s">
        <v>66</v>
      </c>
      <c r="Z213" s="222" t="s">
        <v>480</v>
      </c>
      <c r="AA213" s="222">
        <v>686</v>
      </c>
      <c r="AB213" s="221" t="s">
        <v>66</v>
      </c>
      <c r="AC213" s="221" t="s">
        <v>66</v>
      </c>
      <c r="AD213" s="221" t="s">
        <v>66</v>
      </c>
      <c r="AE213" s="221">
        <v>3</v>
      </c>
      <c r="AF213" s="222" t="s">
        <v>66</v>
      </c>
      <c r="AG213" s="222" t="s">
        <v>741</v>
      </c>
      <c r="AH213" s="222" t="s">
        <v>39</v>
      </c>
      <c r="AI213" s="222">
        <v>976</v>
      </c>
      <c r="AJ213" s="222" t="s">
        <v>66</v>
      </c>
      <c r="AK213" s="222" t="s">
        <v>39</v>
      </c>
      <c r="AL213" s="222" t="s">
        <v>111</v>
      </c>
      <c r="AM213" s="222" t="s">
        <v>75</v>
      </c>
      <c r="AN213" s="222" t="s">
        <v>66</v>
      </c>
      <c r="AO213" s="222" t="s">
        <v>497</v>
      </c>
      <c r="AP213" s="222" t="s">
        <v>683</v>
      </c>
      <c r="AQ213" s="222" t="s">
        <v>68</v>
      </c>
      <c r="AR213" s="222">
        <v>2700</v>
      </c>
      <c r="AS213" s="222" t="s">
        <v>66</v>
      </c>
      <c r="AT213" s="222" t="s">
        <v>116</v>
      </c>
      <c r="AU213" s="222">
        <v>935</v>
      </c>
      <c r="AV213" s="224"/>
      <c r="AW213" s="224"/>
      <c r="AX213" s="224"/>
      <c r="AY213" s="224"/>
      <c r="AZ213" s="224"/>
      <c r="BA213" s="224"/>
      <c r="BB213" s="224"/>
      <c r="BC213" s="224"/>
      <c r="BD213" s="224"/>
      <c r="BE213" s="224"/>
      <c r="BF213" s="224"/>
      <c r="BG213" s="224"/>
      <c r="BH213" s="225"/>
      <c r="BI213" s="225"/>
      <c r="BJ213" s="225"/>
      <c r="BK213" s="225"/>
      <c r="BL213" s="225"/>
      <c r="BM213" s="225"/>
      <c r="BN213" s="225"/>
      <c r="BO213" s="225"/>
      <c r="BP213" s="225"/>
      <c r="BQ213" s="225"/>
      <c r="BR213" s="225"/>
      <c r="BS213" s="225"/>
      <c r="BT213" s="225"/>
      <c r="BU213" s="225"/>
      <c r="BV213" s="225"/>
      <c r="BW213" s="225"/>
      <c r="BX213" s="225"/>
      <c r="IG213" s="204"/>
      <c r="IH213" s="204"/>
      <c r="II213" s="204"/>
      <c r="IJ213" s="204"/>
      <c r="IK213" s="204"/>
      <c r="IL213" s="204"/>
      <c r="IM213" s="204"/>
      <c r="IN213" s="204"/>
      <c r="IO213" s="204"/>
      <c r="IP213" s="204"/>
      <c r="IQ213" s="204"/>
      <c r="IR213" s="204"/>
      <c r="IS213" s="204"/>
      <c r="IT213" s="204"/>
      <c r="IU213" s="204"/>
      <c r="IV213" s="204"/>
    </row>
    <row r="214" spans="1:256" s="226" customFormat="1" ht="18" customHeight="1" x14ac:dyDescent="0.25">
      <c r="A214" s="227">
        <f t="shared" si="8"/>
        <v>209</v>
      </c>
      <c r="B214" s="228" t="s">
        <v>742</v>
      </c>
      <c r="C214" s="237">
        <v>72</v>
      </c>
      <c r="D214" s="237">
        <v>72</v>
      </c>
      <c r="E214" s="229">
        <v>2009</v>
      </c>
      <c r="F214" s="222">
        <v>2009</v>
      </c>
      <c r="G214" s="222" t="s">
        <v>533</v>
      </c>
      <c r="H214" s="222">
        <v>2</v>
      </c>
      <c r="I214" s="222">
        <v>119</v>
      </c>
      <c r="J214" s="222">
        <v>4907.1000000000004</v>
      </c>
      <c r="K214" s="223">
        <v>4248.1000000000004</v>
      </c>
      <c r="L214" s="222">
        <v>4248.1000000000004</v>
      </c>
      <c r="M214" s="222" t="s">
        <v>66</v>
      </c>
      <c r="N214" s="222" t="s">
        <v>480</v>
      </c>
      <c r="O214" s="222">
        <v>155</v>
      </c>
      <c r="P214" s="222" t="s">
        <v>66</v>
      </c>
      <c r="Q214" s="222" t="s">
        <v>480</v>
      </c>
      <c r="R214" s="222">
        <v>1814</v>
      </c>
      <c r="S214" s="222" t="s">
        <v>66</v>
      </c>
      <c r="T214" s="222" t="s">
        <v>480</v>
      </c>
      <c r="U214" s="222">
        <v>904</v>
      </c>
      <c r="V214" s="222" t="s">
        <v>66</v>
      </c>
      <c r="W214" s="222" t="s">
        <v>480</v>
      </c>
      <c r="X214" s="222">
        <v>452</v>
      </c>
      <c r="Y214" s="222" t="s">
        <v>66</v>
      </c>
      <c r="Z214" s="222" t="s">
        <v>480</v>
      </c>
      <c r="AA214" s="222">
        <v>452</v>
      </c>
      <c r="AB214" s="222" t="s">
        <v>66</v>
      </c>
      <c r="AC214" s="222" t="s">
        <v>66</v>
      </c>
      <c r="AD214" s="222" t="s">
        <v>66</v>
      </c>
      <c r="AE214" s="221" t="s">
        <v>66</v>
      </c>
      <c r="AF214" s="222" t="s">
        <v>66</v>
      </c>
      <c r="AG214" s="222" t="s">
        <v>737</v>
      </c>
      <c r="AH214" s="222" t="s">
        <v>39</v>
      </c>
      <c r="AI214" s="222">
        <v>1323</v>
      </c>
      <c r="AJ214" s="222" t="s">
        <v>66</v>
      </c>
      <c r="AK214" s="222" t="s">
        <v>39</v>
      </c>
      <c r="AL214" s="222">
        <v>840</v>
      </c>
      <c r="AM214" s="222" t="s">
        <v>75</v>
      </c>
      <c r="AN214" s="222" t="s">
        <v>66</v>
      </c>
      <c r="AO214" s="222" t="s">
        <v>497</v>
      </c>
      <c r="AP214" s="222" t="s">
        <v>42</v>
      </c>
      <c r="AQ214" s="222" t="s">
        <v>68</v>
      </c>
      <c r="AR214" s="222">
        <v>3606</v>
      </c>
      <c r="AS214" s="222" t="s">
        <v>66</v>
      </c>
      <c r="AT214" s="221" t="s">
        <v>482</v>
      </c>
      <c r="AU214" s="222">
        <v>178</v>
      </c>
      <c r="AV214" s="224"/>
      <c r="AW214" s="224"/>
      <c r="AX214" s="224"/>
      <c r="AY214" s="224"/>
      <c r="AZ214" s="224"/>
      <c r="BA214" s="224"/>
      <c r="BB214" s="224"/>
      <c r="BC214" s="224"/>
      <c r="BD214" s="224"/>
      <c r="BE214" s="224"/>
      <c r="BF214" s="224"/>
      <c r="BG214" s="224"/>
      <c r="BH214" s="225"/>
      <c r="BI214" s="225"/>
      <c r="BJ214" s="225"/>
      <c r="BK214" s="225"/>
      <c r="BL214" s="225"/>
      <c r="BM214" s="225"/>
      <c r="BN214" s="225"/>
      <c r="BO214" s="225"/>
      <c r="BP214" s="225"/>
      <c r="BQ214" s="225"/>
      <c r="BR214" s="225"/>
      <c r="BS214" s="225"/>
      <c r="BT214" s="225"/>
      <c r="BU214" s="225"/>
      <c r="BV214" s="225"/>
      <c r="BW214" s="225"/>
      <c r="BX214" s="225"/>
      <c r="IG214" s="204"/>
      <c r="IH214" s="204"/>
      <c r="II214" s="204"/>
      <c r="IJ214" s="204"/>
      <c r="IK214" s="204"/>
      <c r="IL214" s="204"/>
      <c r="IM214" s="204"/>
      <c r="IN214" s="204"/>
      <c r="IO214" s="204"/>
      <c r="IP214" s="204"/>
      <c r="IQ214" s="204"/>
      <c r="IR214" s="204"/>
      <c r="IS214" s="204"/>
      <c r="IT214" s="204"/>
      <c r="IU214" s="204"/>
      <c r="IV214" s="204"/>
    </row>
    <row r="215" spans="1:256" s="226" customFormat="1" ht="18" customHeight="1" x14ac:dyDescent="0.25">
      <c r="A215" s="227">
        <f t="shared" si="8"/>
        <v>210</v>
      </c>
      <c r="B215" s="228" t="s">
        <v>743</v>
      </c>
      <c r="C215" s="237">
        <v>77</v>
      </c>
      <c r="D215" s="237">
        <v>77</v>
      </c>
      <c r="E215" s="229">
        <v>2008</v>
      </c>
      <c r="F215" s="222">
        <v>2008</v>
      </c>
      <c r="G215" s="222" t="s">
        <v>533</v>
      </c>
      <c r="H215" s="222">
        <v>3</v>
      </c>
      <c r="I215" s="222">
        <v>106</v>
      </c>
      <c r="J215" s="222">
        <v>5290.9</v>
      </c>
      <c r="K215" s="223">
        <v>4375</v>
      </c>
      <c r="L215" s="223">
        <v>4375</v>
      </c>
      <c r="M215" s="222" t="s">
        <v>66</v>
      </c>
      <c r="N215" s="222" t="s">
        <v>480</v>
      </c>
      <c r="O215" s="222">
        <v>2323</v>
      </c>
      <c r="P215" s="222" t="s">
        <v>66</v>
      </c>
      <c r="Q215" s="222" t="s">
        <v>480</v>
      </c>
      <c r="R215" s="222">
        <v>961</v>
      </c>
      <c r="S215" s="222" t="s">
        <v>66</v>
      </c>
      <c r="T215" s="222" t="s">
        <v>480</v>
      </c>
      <c r="U215" s="222">
        <v>595</v>
      </c>
      <c r="V215" s="222" t="s">
        <v>66</v>
      </c>
      <c r="W215" s="222" t="s">
        <v>480</v>
      </c>
      <c r="X215" s="222">
        <v>349</v>
      </c>
      <c r="Y215" s="222" t="s">
        <v>66</v>
      </c>
      <c r="Z215" s="222" t="s">
        <v>480</v>
      </c>
      <c r="AA215" s="222">
        <v>328</v>
      </c>
      <c r="AB215" s="222" t="s">
        <v>66</v>
      </c>
      <c r="AC215" s="222" t="s">
        <v>66</v>
      </c>
      <c r="AD215" s="222" t="s">
        <v>66</v>
      </c>
      <c r="AE215" s="221" t="s">
        <v>66</v>
      </c>
      <c r="AF215" s="222" t="s">
        <v>66</v>
      </c>
      <c r="AG215" s="222" t="s">
        <v>525</v>
      </c>
      <c r="AH215" s="222" t="s">
        <v>39</v>
      </c>
      <c r="AI215" s="222">
        <v>3546.4</v>
      </c>
      <c r="AJ215" s="222" t="s">
        <v>66</v>
      </c>
      <c r="AK215" s="222" t="s">
        <v>39</v>
      </c>
      <c r="AL215" s="222" t="s">
        <v>111</v>
      </c>
      <c r="AM215" s="222" t="s">
        <v>75</v>
      </c>
      <c r="AN215" s="222" t="s">
        <v>66</v>
      </c>
      <c r="AO215" s="222" t="s">
        <v>497</v>
      </c>
      <c r="AP215" s="222" t="s">
        <v>42</v>
      </c>
      <c r="AQ215" s="222" t="s">
        <v>68</v>
      </c>
      <c r="AR215" s="222">
        <v>3331.8</v>
      </c>
      <c r="AS215" s="222" t="s">
        <v>66</v>
      </c>
      <c r="AT215" s="221" t="s">
        <v>482</v>
      </c>
      <c r="AU215" s="222">
        <v>736.21799999999996</v>
      </c>
      <c r="AV215" s="224"/>
      <c r="AW215" s="224"/>
      <c r="AX215" s="224"/>
      <c r="AY215" s="224"/>
      <c r="AZ215" s="224"/>
      <c r="BA215" s="224"/>
      <c r="BB215" s="224"/>
      <c r="BC215" s="224"/>
      <c r="BD215" s="224"/>
      <c r="BE215" s="224"/>
      <c r="BF215" s="224"/>
      <c r="BG215" s="224"/>
      <c r="BH215" s="225"/>
      <c r="BI215" s="225"/>
      <c r="BJ215" s="225"/>
      <c r="BK215" s="225"/>
      <c r="BL215" s="225"/>
      <c r="BM215" s="225"/>
      <c r="BN215" s="225"/>
      <c r="BO215" s="225"/>
      <c r="BP215" s="225"/>
      <c r="BQ215" s="225"/>
      <c r="BR215" s="225"/>
      <c r="BS215" s="225"/>
      <c r="BT215" s="225"/>
      <c r="BU215" s="225"/>
      <c r="BV215" s="225"/>
      <c r="BW215" s="225"/>
      <c r="BX215" s="225"/>
      <c r="IG215" s="204"/>
      <c r="IH215" s="204"/>
      <c r="II215" s="204"/>
      <c r="IJ215" s="204"/>
      <c r="IK215" s="204"/>
      <c r="IL215" s="204"/>
      <c r="IM215" s="204"/>
      <c r="IN215" s="204"/>
      <c r="IO215" s="204"/>
      <c r="IP215" s="204"/>
      <c r="IQ215" s="204"/>
      <c r="IR215" s="204"/>
      <c r="IS215" s="204"/>
      <c r="IT215" s="204"/>
      <c r="IU215" s="204"/>
      <c r="IV215" s="204"/>
    </row>
    <row r="216" spans="1:256" s="226" customFormat="1" ht="18" customHeight="1" x14ac:dyDescent="0.25">
      <c r="A216" s="227">
        <f t="shared" si="8"/>
        <v>211</v>
      </c>
      <c r="B216" s="220" t="s">
        <v>744</v>
      </c>
      <c r="C216" s="221">
        <v>60</v>
      </c>
      <c r="D216" s="221">
        <v>60</v>
      </c>
      <c r="E216" s="222">
        <v>2014</v>
      </c>
      <c r="F216" s="222">
        <v>2014</v>
      </c>
      <c r="G216" s="222" t="s">
        <v>533</v>
      </c>
      <c r="H216" s="222">
        <v>3</v>
      </c>
      <c r="I216" s="222">
        <v>96</v>
      </c>
      <c r="J216" s="222">
        <v>3776.8</v>
      </c>
      <c r="K216" s="223">
        <v>3083.9</v>
      </c>
      <c r="L216" s="223">
        <v>3083.9</v>
      </c>
      <c r="M216" s="222" t="s">
        <v>66</v>
      </c>
      <c r="N216" s="222" t="s">
        <v>480</v>
      </c>
      <c r="O216" s="222">
        <v>624</v>
      </c>
      <c r="P216" s="222" t="s">
        <v>66</v>
      </c>
      <c r="Q216" s="222" t="s">
        <v>480</v>
      </c>
      <c r="R216" s="222">
        <v>750</v>
      </c>
      <c r="S216" s="222" t="s">
        <v>66</v>
      </c>
      <c r="T216" s="222" t="s">
        <v>480</v>
      </c>
      <c r="U216" s="222">
        <v>532</v>
      </c>
      <c r="V216" s="222" t="s">
        <v>66</v>
      </c>
      <c r="W216" s="222" t="s">
        <v>480</v>
      </c>
      <c r="X216" s="222">
        <v>246</v>
      </c>
      <c r="Y216" s="222" t="s">
        <v>66</v>
      </c>
      <c r="Z216" s="222" t="s">
        <v>480</v>
      </c>
      <c r="AA216" s="222">
        <v>342</v>
      </c>
      <c r="AB216" s="222" t="s">
        <v>66</v>
      </c>
      <c r="AC216" s="222" t="s">
        <v>66</v>
      </c>
      <c r="AD216" s="222" t="s">
        <v>66</v>
      </c>
      <c r="AE216" s="221" t="s">
        <v>66</v>
      </c>
      <c r="AF216" s="222" t="s">
        <v>66</v>
      </c>
      <c r="AG216" s="222" t="s">
        <v>525</v>
      </c>
      <c r="AH216" s="222" t="s">
        <v>39</v>
      </c>
      <c r="AI216" s="222">
        <v>2563</v>
      </c>
      <c r="AJ216" s="222" t="s">
        <v>66</v>
      </c>
      <c r="AK216" s="222" t="s">
        <v>39</v>
      </c>
      <c r="AL216" s="222" t="s">
        <v>111</v>
      </c>
      <c r="AM216" s="222" t="s">
        <v>75</v>
      </c>
      <c r="AN216" s="222" t="s">
        <v>66</v>
      </c>
      <c r="AO216" s="222" t="s">
        <v>497</v>
      </c>
      <c r="AP216" s="222" t="s">
        <v>42</v>
      </c>
      <c r="AQ216" s="222" t="s">
        <v>68</v>
      </c>
      <c r="AR216" s="222">
        <v>1792</v>
      </c>
      <c r="AS216" s="222" t="s">
        <v>66</v>
      </c>
      <c r="AT216" s="221" t="s">
        <v>482</v>
      </c>
      <c r="AU216" s="222">
        <v>73</v>
      </c>
      <c r="AV216" s="224"/>
      <c r="AW216" s="224"/>
      <c r="AX216" s="224"/>
      <c r="AY216" s="224"/>
      <c r="AZ216" s="224"/>
      <c r="BA216" s="224"/>
      <c r="BB216" s="224"/>
      <c r="BC216" s="224"/>
      <c r="BD216" s="224"/>
      <c r="BE216" s="224"/>
      <c r="BF216" s="224"/>
      <c r="BG216" s="224"/>
      <c r="BH216" s="225"/>
      <c r="BI216" s="225"/>
      <c r="BJ216" s="225"/>
      <c r="BK216" s="225"/>
      <c r="BL216" s="225"/>
      <c r="BM216" s="225"/>
      <c r="BN216" s="225"/>
      <c r="BO216" s="225"/>
      <c r="BP216" s="225"/>
      <c r="BQ216" s="225"/>
      <c r="BR216" s="225"/>
      <c r="BS216" s="225"/>
      <c r="BT216" s="225"/>
      <c r="BU216" s="225"/>
      <c r="BV216" s="225"/>
      <c r="BW216" s="225"/>
      <c r="BX216" s="225"/>
      <c r="IG216" s="204"/>
      <c r="IH216" s="204"/>
      <c r="II216" s="204"/>
      <c r="IJ216" s="204"/>
      <c r="IK216" s="204"/>
      <c r="IL216" s="204"/>
      <c r="IM216" s="204"/>
      <c r="IN216" s="204"/>
      <c r="IO216" s="204"/>
      <c r="IP216" s="204"/>
      <c r="IQ216" s="204"/>
      <c r="IR216" s="204"/>
      <c r="IS216" s="204"/>
      <c r="IT216" s="204"/>
      <c r="IU216" s="204"/>
      <c r="IV216" s="204"/>
    </row>
    <row r="217" spans="1:256" s="226" customFormat="1" ht="18" customHeight="1" x14ac:dyDescent="0.25">
      <c r="A217" s="227">
        <f t="shared" si="8"/>
        <v>212</v>
      </c>
      <c r="B217" s="220" t="s">
        <v>745</v>
      </c>
      <c r="C217" s="221">
        <v>60</v>
      </c>
      <c r="D217" s="221">
        <v>60</v>
      </c>
      <c r="E217" s="222">
        <v>2013</v>
      </c>
      <c r="F217" s="222">
        <v>2013</v>
      </c>
      <c r="G217" s="222" t="s">
        <v>533</v>
      </c>
      <c r="H217" s="222">
        <v>3</v>
      </c>
      <c r="I217" s="222">
        <v>108</v>
      </c>
      <c r="J217" s="222">
        <v>3796.7</v>
      </c>
      <c r="K217" s="223">
        <v>2881.1</v>
      </c>
      <c r="L217" s="222">
        <v>2881.1</v>
      </c>
      <c r="M217" s="222" t="s">
        <v>66</v>
      </c>
      <c r="N217" s="222" t="s">
        <v>480</v>
      </c>
      <c r="O217" s="222">
        <v>625</v>
      </c>
      <c r="P217" s="222" t="s">
        <v>66</v>
      </c>
      <c r="Q217" s="222" t="s">
        <v>480</v>
      </c>
      <c r="R217" s="222">
        <v>750</v>
      </c>
      <c r="S217" s="222" t="s">
        <v>66</v>
      </c>
      <c r="T217" s="222" t="s">
        <v>480</v>
      </c>
      <c r="U217" s="222">
        <v>532</v>
      </c>
      <c r="V217" s="222" t="s">
        <v>66</v>
      </c>
      <c r="W217" s="222" t="s">
        <v>480</v>
      </c>
      <c r="X217" s="222">
        <v>246</v>
      </c>
      <c r="Y217" s="222" t="s">
        <v>66</v>
      </c>
      <c r="Z217" s="222" t="s">
        <v>480</v>
      </c>
      <c r="AA217" s="222">
        <v>342</v>
      </c>
      <c r="AB217" s="222" t="s">
        <v>66</v>
      </c>
      <c r="AC217" s="222" t="s">
        <v>66</v>
      </c>
      <c r="AD217" s="222" t="s">
        <v>66</v>
      </c>
      <c r="AE217" s="221" t="s">
        <v>66</v>
      </c>
      <c r="AF217" s="222" t="s">
        <v>66</v>
      </c>
      <c r="AG217" s="222" t="s">
        <v>525</v>
      </c>
      <c r="AH217" s="222" t="s">
        <v>39</v>
      </c>
      <c r="AI217" s="222">
        <v>2856</v>
      </c>
      <c r="AJ217" s="222" t="s">
        <v>66</v>
      </c>
      <c r="AK217" s="222" t="s">
        <v>39</v>
      </c>
      <c r="AL217" s="222" t="s">
        <v>111</v>
      </c>
      <c r="AM217" s="222" t="s">
        <v>75</v>
      </c>
      <c r="AN217" s="222" t="s">
        <v>66</v>
      </c>
      <c r="AO217" s="222" t="s">
        <v>497</v>
      </c>
      <c r="AP217" s="222" t="s">
        <v>42</v>
      </c>
      <c r="AQ217" s="222" t="s">
        <v>68</v>
      </c>
      <c r="AR217" s="222">
        <v>1785</v>
      </c>
      <c r="AS217" s="222" t="s">
        <v>66</v>
      </c>
      <c r="AT217" s="221" t="s">
        <v>482</v>
      </c>
      <c r="AU217" s="222">
        <v>76</v>
      </c>
      <c r="AV217" s="224"/>
      <c r="AW217" s="224"/>
      <c r="AX217" s="224"/>
      <c r="AY217" s="224"/>
      <c r="AZ217" s="224"/>
      <c r="BA217" s="224"/>
      <c r="BB217" s="224"/>
      <c r="BC217" s="224"/>
      <c r="BD217" s="224"/>
      <c r="BE217" s="224"/>
      <c r="BF217" s="224"/>
      <c r="BG217" s="224"/>
      <c r="BH217" s="225"/>
      <c r="BI217" s="225"/>
      <c r="BJ217" s="225"/>
      <c r="BK217" s="225"/>
      <c r="BL217" s="225"/>
      <c r="BM217" s="225"/>
      <c r="BN217" s="225"/>
      <c r="BO217" s="225"/>
      <c r="BP217" s="225"/>
      <c r="BQ217" s="225"/>
      <c r="BR217" s="225"/>
      <c r="BS217" s="225"/>
      <c r="BT217" s="225"/>
      <c r="BU217" s="225"/>
      <c r="BV217" s="225"/>
      <c r="BW217" s="225"/>
      <c r="BX217" s="225"/>
      <c r="IG217" s="204"/>
      <c r="IH217" s="204"/>
      <c r="II217" s="204"/>
      <c r="IJ217" s="204"/>
      <c r="IK217" s="204"/>
      <c r="IL217" s="204"/>
      <c r="IM217" s="204"/>
      <c r="IN217" s="204"/>
      <c r="IO217" s="204"/>
      <c r="IP217" s="204"/>
      <c r="IQ217" s="204"/>
      <c r="IR217" s="204"/>
      <c r="IS217" s="204"/>
      <c r="IT217" s="204"/>
      <c r="IU217" s="204"/>
      <c r="IV217" s="204"/>
    </row>
    <row r="218" spans="1:256" s="226" customFormat="1" ht="18" customHeight="1" x14ac:dyDescent="0.25">
      <c r="A218" s="227">
        <f t="shared" si="8"/>
        <v>213</v>
      </c>
      <c r="B218" s="228" t="s">
        <v>746</v>
      </c>
      <c r="C218" s="237">
        <v>60</v>
      </c>
      <c r="D218" s="237">
        <v>60</v>
      </c>
      <c r="E218" s="229">
        <v>2011</v>
      </c>
      <c r="F218" s="222">
        <v>2011</v>
      </c>
      <c r="G218" s="222" t="s">
        <v>533</v>
      </c>
      <c r="H218" s="222">
        <v>3</v>
      </c>
      <c r="I218" s="222">
        <v>82</v>
      </c>
      <c r="J218" s="222">
        <v>3897.2</v>
      </c>
      <c r="K218" s="223">
        <v>2891.5</v>
      </c>
      <c r="L218" s="222">
        <v>2891.5</v>
      </c>
      <c r="M218" s="222" t="s">
        <v>66</v>
      </c>
      <c r="N218" s="222" t="s">
        <v>480</v>
      </c>
      <c r="O218" s="222">
        <v>621</v>
      </c>
      <c r="P218" s="222" t="s">
        <v>66</v>
      </c>
      <c r="Q218" s="222" t="s">
        <v>480</v>
      </c>
      <c r="R218" s="222">
        <v>750</v>
      </c>
      <c r="S218" s="222" t="s">
        <v>66</v>
      </c>
      <c r="T218" s="222" t="s">
        <v>480</v>
      </c>
      <c r="U218" s="222">
        <v>532</v>
      </c>
      <c r="V218" s="222" t="s">
        <v>66</v>
      </c>
      <c r="W218" s="222" t="s">
        <v>480</v>
      </c>
      <c r="X218" s="222">
        <v>246</v>
      </c>
      <c r="Y218" s="222" t="s">
        <v>66</v>
      </c>
      <c r="Z218" s="222" t="s">
        <v>480</v>
      </c>
      <c r="AA218" s="222">
        <v>342</v>
      </c>
      <c r="AB218" s="222" t="s">
        <v>66</v>
      </c>
      <c r="AC218" s="222" t="s">
        <v>66</v>
      </c>
      <c r="AD218" s="222" t="s">
        <v>66</v>
      </c>
      <c r="AE218" s="221" t="s">
        <v>66</v>
      </c>
      <c r="AF218" s="222" t="s">
        <v>66</v>
      </c>
      <c r="AG218" s="222" t="s">
        <v>525</v>
      </c>
      <c r="AH218" s="222" t="s">
        <v>39</v>
      </c>
      <c r="AI218" s="222">
        <v>3425.2</v>
      </c>
      <c r="AJ218" s="222" t="s">
        <v>66</v>
      </c>
      <c r="AK218" s="222" t="s">
        <v>39</v>
      </c>
      <c r="AL218" s="222" t="s">
        <v>111</v>
      </c>
      <c r="AM218" s="222" t="s">
        <v>75</v>
      </c>
      <c r="AN218" s="222" t="s">
        <v>66</v>
      </c>
      <c r="AO218" s="222" t="s">
        <v>497</v>
      </c>
      <c r="AP218" s="222" t="s">
        <v>42</v>
      </c>
      <c r="AQ218" s="222" t="s">
        <v>68</v>
      </c>
      <c r="AR218" s="222">
        <v>1818</v>
      </c>
      <c r="AS218" s="222" t="s">
        <v>66</v>
      </c>
      <c r="AT218" s="221" t="s">
        <v>482</v>
      </c>
      <c r="AU218" s="222">
        <v>81</v>
      </c>
      <c r="AV218" s="232"/>
      <c r="AW218" s="232"/>
      <c r="AX218" s="232"/>
      <c r="AY218" s="232"/>
      <c r="AZ218" s="232"/>
      <c r="BA218" s="232"/>
      <c r="BB218" s="232"/>
      <c r="BC218" s="232"/>
      <c r="BD218" s="232"/>
      <c r="BE218" s="232"/>
      <c r="BF218" s="232"/>
      <c r="BG218" s="232"/>
      <c r="BH218" s="233"/>
      <c r="BI218" s="233"/>
      <c r="BJ218" s="233"/>
      <c r="BK218" s="233"/>
      <c r="BL218" s="233"/>
      <c r="BM218" s="233"/>
      <c r="BN218" s="233"/>
      <c r="BO218" s="225"/>
      <c r="BP218" s="225"/>
      <c r="BQ218" s="225"/>
      <c r="BR218" s="225"/>
      <c r="BS218" s="225"/>
      <c r="BT218" s="225"/>
      <c r="BU218" s="225"/>
      <c r="BV218" s="225"/>
      <c r="BW218" s="225"/>
      <c r="BX218" s="225"/>
      <c r="IG218" s="204"/>
      <c r="IH218" s="204"/>
      <c r="II218" s="204"/>
      <c r="IJ218" s="204"/>
      <c r="IK218" s="204"/>
      <c r="IL218" s="204"/>
      <c r="IM218" s="204"/>
      <c r="IN218" s="204"/>
      <c r="IO218" s="204"/>
      <c r="IP218" s="204"/>
      <c r="IQ218" s="204"/>
      <c r="IR218" s="204"/>
      <c r="IS218" s="204"/>
      <c r="IT218" s="204"/>
      <c r="IU218" s="204"/>
      <c r="IV218" s="204"/>
    </row>
    <row r="219" spans="1:256" s="226" customFormat="1" ht="15.75" customHeight="1" x14ac:dyDescent="0.25">
      <c r="A219" s="227">
        <f t="shared" si="8"/>
        <v>214</v>
      </c>
      <c r="B219" s="228" t="s">
        <v>747</v>
      </c>
      <c r="C219" s="237">
        <v>61</v>
      </c>
      <c r="D219" s="237">
        <v>60</v>
      </c>
      <c r="E219" s="229">
        <v>2012</v>
      </c>
      <c r="F219" s="222">
        <v>2012</v>
      </c>
      <c r="G219" s="222">
        <v>6</v>
      </c>
      <c r="H219" s="222">
        <v>3</v>
      </c>
      <c r="I219" s="222">
        <v>106</v>
      </c>
      <c r="J219" s="222">
        <v>3891</v>
      </c>
      <c r="K219" s="223">
        <v>3375.6</v>
      </c>
      <c r="L219" s="222">
        <v>2885.5</v>
      </c>
      <c r="M219" s="222" t="s">
        <v>66</v>
      </c>
      <c r="N219" s="222" t="s">
        <v>480</v>
      </c>
      <c r="O219" s="222">
        <v>2025</v>
      </c>
      <c r="P219" s="222" t="s">
        <v>66</v>
      </c>
      <c r="Q219" s="222" t="s">
        <v>480</v>
      </c>
      <c r="R219" s="222">
        <v>1352</v>
      </c>
      <c r="S219" s="222" t="s">
        <v>66</v>
      </c>
      <c r="T219" s="222" t="s">
        <v>480</v>
      </c>
      <c r="U219" s="222">
        <v>987</v>
      </c>
      <c r="V219" s="222" t="s">
        <v>66</v>
      </c>
      <c r="W219" s="222" t="s">
        <v>480</v>
      </c>
      <c r="X219" s="222">
        <v>796</v>
      </c>
      <c r="Y219" s="222" t="s">
        <v>66</v>
      </c>
      <c r="Z219" s="222" t="s">
        <v>480</v>
      </c>
      <c r="AA219" s="222">
        <v>820</v>
      </c>
      <c r="AB219" s="222" t="s">
        <v>66</v>
      </c>
      <c r="AC219" s="222" t="s">
        <v>66</v>
      </c>
      <c r="AD219" s="222" t="s">
        <v>66</v>
      </c>
      <c r="AE219" s="221" t="s">
        <v>66</v>
      </c>
      <c r="AF219" s="222" t="s">
        <v>66</v>
      </c>
      <c r="AG219" s="222" t="s">
        <v>525</v>
      </c>
      <c r="AH219" s="222" t="s">
        <v>39</v>
      </c>
      <c r="AI219" s="222">
        <v>3418.4</v>
      </c>
      <c r="AJ219" s="222" t="s">
        <v>66</v>
      </c>
      <c r="AK219" s="222" t="s">
        <v>39</v>
      </c>
      <c r="AL219" s="222">
        <v>1080</v>
      </c>
      <c r="AM219" s="222" t="s">
        <v>75</v>
      </c>
      <c r="AN219" s="222" t="s">
        <v>66</v>
      </c>
      <c r="AO219" s="222" t="s">
        <v>497</v>
      </c>
      <c r="AP219" s="222" t="s">
        <v>42</v>
      </c>
      <c r="AQ219" s="222" t="s">
        <v>68</v>
      </c>
      <c r="AR219" s="222">
        <v>1818</v>
      </c>
      <c r="AS219" s="222" t="s">
        <v>66</v>
      </c>
      <c r="AT219" s="221" t="s">
        <v>482</v>
      </c>
      <c r="AU219" s="222">
        <v>508.44600000000003</v>
      </c>
      <c r="AV219" s="232"/>
      <c r="AW219" s="232"/>
      <c r="AX219" s="232"/>
      <c r="AY219" s="232"/>
      <c r="AZ219" s="232"/>
      <c r="BA219" s="232"/>
      <c r="BB219" s="232"/>
      <c r="BC219" s="232"/>
      <c r="BD219" s="232"/>
      <c r="BE219" s="232"/>
      <c r="BF219" s="232"/>
      <c r="BG219" s="232"/>
      <c r="BH219" s="233"/>
      <c r="BI219" s="233"/>
      <c r="BJ219" s="233"/>
      <c r="BK219" s="233"/>
      <c r="BL219" s="233"/>
      <c r="BM219" s="233"/>
      <c r="BN219" s="233"/>
      <c r="BO219" s="225"/>
      <c r="BP219" s="225"/>
      <c r="BQ219" s="225"/>
      <c r="BR219" s="225"/>
      <c r="BS219" s="225"/>
      <c r="BT219" s="225"/>
      <c r="BU219" s="225"/>
      <c r="BV219" s="225"/>
      <c r="BW219" s="225"/>
      <c r="BX219" s="225"/>
      <c r="IG219" s="204"/>
      <c r="IH219" s="204"/>
      <c r="II219" s="204"/>
      <c r="IJ219" s="204"/>
      <c r="IK219" s="204"/>
      <c r="IL219" s="204"/>
      <c r="IM219" s="204"/>
      <c r="IN219" s="204"/>
      <c r="IO219" s="204"/>
      <c r="IP219" s="204"/>
      <c r="IQ219" s="204"/>
      <c r="IR219" s="204"/>
      <c r="IS219" s="204"/>
      <c r="IT219" s="204"/>
      <c r="IU219" s="204"/>
      <c r="IV219" s="204"/>
    </row>
    <row r="220" spans="1:256" s="226" customFormat="1" ht="18" customHeight="1" x14ac:dyDescent="0.25">
      <c r="A220" s="227">
        <f t="shared" si="8"/>
        <v>215</v>
      </c>
      <c r="B220" s="228" t="s">
        <v>748</v>
      </c>
      <c r="C220" s="237">
        <v>57</v>
      </c>
      <c r="D220" s="237">
        <v>57</v>
      </c>
      <c r="E220" s="229">
        <v>2009</v>
      </c>
      <c r="F220" s="222">
        <v>2009</v>
      </c>
      <c r="G220" s="222" t="s">
        <v>533</v>
      </c>
      <c r="H220" s="222">
        <v>3</v>
      </c>
      <c r="I220" s="222">
        <v>87</v>
      </c>
      <c r="J220" s="222">
        <v>3743.6</v>
      </c>
      <c r="K220" s="223">
        <v>3201.51</v>
      </c>
      <c r="L220" s="223">
        <v>3201.51</v>
      </c>
      <c r="M220" s="222" t="s">
        <v>66</v>
      </c>
      <c r="N220" s="222" t="s">
        <v>480</v>
      </c>
      <c r="O220" s="222">
        <v>620</v>
      </c>
      <c r="P220" s="222" t="s">
        <v>66</v>
      </c>
      <c r="Q220" s="222" t="s">
        <v>480</v>
      </c>
      <c r="R220" s="222">
        <v>750</v>
      </c>
      <c r="S220" s="222" t="s">
        <v>66</v>
      </c>
      <c r="T220" s="222" t="s">
        <v>480</v>
      </c>
      <c r="U220" s="222">
        <v>532</v>
      </c>
      <c r="V220" s="222" t="s">
        <v>66</v>
      </c>
      <c r="W220" s="222" t="s">
        <v>480</v>
      </c>
      <c r="X220" s="222">
        <v>246</v>
      </c>
      <c r="Y220" s="222" t="s">
        <v>66</v>
      </c>
      <c r="Z220" s="222" t="s">
        <v>480</v>
      </c>
      <c r="AA220" s="222">
        <v>342</v>
      </c>
      <c r="AB220" s="222" t="s">
        <v>66</v>
      </c>
      <c r="AC220" s="222" t="s">
        <v>66</v>
      </c>
      <c r="AD220" s="222" t="s">
        <v>66</v>
      </c>
      <c r="AE220" s="221" t="s">
        <v>66</v>
      </c>
      <c r="AF220" s="222" t="s">
        <v>66</v>
      </c>
      <c r="AG220" s="222" t="s">
        <v>525</v>
      </c>
      <c r="AH220" s="222" t="s">
        <v>39</v>
      </c>
      <c r="AI220" s="222">
        <v>2729.6</v>
      </c>
      <c r="AJ220" s="222" t="s">
        <v>66</v>
      </c>
      <c r="AK220" s="222" t="s">
        <v>39</v>
      </c>
      <c r="AL220" s="222" t="s">
        <v>111</v>
      </c>
      <c r="AM220" s="222" t="s">
        <v>75</v>
      </c>
      <c r="AN220" s="222" t="s">
        <v>66</v>
      </c>
      <c r="AO220" s="222" t="s">
        <v>497</v>
      </c>
      <c r="AP220" s="222" t="s">
        <v>42</v>
      </c>
      <c r="AQ220" s="222" t="s">
        <v>68</v>
      </c>
      <c r="AR220" s="222">
        <v>1818</v>
      </c>
      <c r="AS220" s="222" t="s">
        <v>66</v>
      </c>
      <c r="AT220" s="221" t="s">
        <v>482</v>
      </c>
      <c r="AU220" s="222">
        <v>83</v>
      </c>
      <c r="AV220" s="232"/>
      <c r="AW220" s="232"/>
      <c r="AX220" s="232"/>
      <c r="AY220" s="232"/>
      <c r="AZ220" s="232"/>
      <c r="BA220" s="232"/>
      <c r="BB220" s="232"/>
      <c r="BC220" s="232"/>
      <c r="BD220" s="232"/>
      <c r="BE220" s="232"/>
      <c r="BF220" s="232"/>
      <c r="BG220" s="232"/>
      <c r="BH220" s="233"/>
      <c r="BI220" s="233"/>
      <c r="BJ220" s="233"/>
      <c r="BK220" s="233"/>
      <c r="BL220" s="233"/>
      <c r="BM220" s="233"/>
      <c r="BN220" s="233"/>
      <c r="BO220" s="225"/>
      <c r="BP220" s="225"/>
      <c r="BQ220" s="225"/>
      <c r="BR220" s="225"/>
      <c r="BS220" s="225"/>
      <c r="BT220" s="225"/>
      <c r="BU220" s="225"/>
      <c r="BV220" s="225"/>
      <c r="BW220" s="225"/>
      <c r="BX220" s="225"/>
      <c r="IG220" s="204"/>
      <c r="IH220" s="204"/>
      <c r="II220" s="204"/>
      <c r="IJ220" s="204"/>
      <c r="IK220" s="204"/>
      <c r="IL220" s="204"/>
      <c r="IM220" s="204"/>
      <c r="IN220" s="204"/>
      <c r="IO220" s="204"/>
      <c r="IP220" s="204"/>
      <c r="IQ220" s="204"/>
      <c r="IR220" s="204"/>
      <c r="IS220" s="204"/>
      <c r="IT220" s="204"/>
      <c r="IU220" s="204"/>
      <c r="IV220" s="204"/>
    </row>
    <row r="221" spans="1:256" s="226" customFormat="1" ht="18" customHeight="1" x14ac:dyDescent="0.25">
      <c r="A221" s="227">
        <f t="shared" si="8"/>
        <v>216</v>
      </c>
      <c r="B221" s="220" t="s">
        <v>749</v>
      </c>
      <c r="C221" s="221">
        <v>61</v>
      </c>
      <c r="D221" s="221">
        <v>60</v>
      </c>
      <c r="E221" s="222">
        <v>2013</v>
      </c>
      <c r="F221" s="222">
        <v>2013</v>
      </c>
      <c r="G221" s="222">
        <v>6</v>
      </c>
      <c r="H221" s="222">
        <v>2</v>
      </c>
      <c r="I221" s="222">
        <v>156</v>
      </c>
      <c r="J221" s="222">
        <v>2426.0100000000002</v>
      </c>
      <c r="K221" s="223">
        <v>2033.9</v>
      </c>
      <c r="L221" s="222">
        <v>1748</v>
      </c>
      <c r="M221" s="222" t="s">
        <v>66</v>
      </c>
      <c r="N221" s="222" t="s">
        <v>480</v>
      </c>
      <c r="O221" s="222">
        <v>1157</v>
      </c>
      <c r="P221" s="222" t="s">
        <v>66</v>
      </c>
      <c r="Q221" s="222" t="s">
        <v>480</v>
      </c>
      <c r="R221" s="222">
        <v>1140</v>
      </c>
      <c r="S221" s="222" t="s">
        <v>66</v>
      </c>
      <c r="T221" s="222" t="s">
        <v>480</v>
      </c>
      <c r="U221" s="222">
        <v>1224</v>
      </c>
      <c r="V221" s="222" t="s">
        <v>66</v>
      </c>
      <c r="W221" s="222" t="s">
        <v>480</v>
      </c>
      <c r="X221" s="222">
        <v>785</v>
      </c>
      <c r="Y221" s="222" t="s">
        <v>66</v>
      </c>
      <c r="Z221" s="222" t="s">
        <v>480</v>
      </c>
      <c r="AA221" s="222">
        <v>780</v>
      </c>
      <c r="AB221" s="222" t="s">
        <v>66</v>
      </c>
      <c r="AC221" s="222" t="s">
        <v>66</v>
      </c>
      <c r="AD221" s="222" t="s">
        <v>66</v>
      </c>
      <c r="AE221" s="221" t="s">
        <v>66</v>
      </c>
      <c r="AF221" s="222" t="s">
        <v>66</v>
      </c>
      <c r="AG221" s="222" t="s">
        <v>525</v>
      </c>
      <c r="AH221" s="222" t="s">
        <v>39</v>
      </c>
      <c r="AI221" s="222">
        <v>1976</v>
      </c>
      <c r="AJ221" s="222" t="s">
        <v>66</v>
      </c>
      <c r="AK221" s="222" t="s">
        <v>39</v>
      </c>
      <c r="AL221" s="222">
        <v>1615</v>
      </c>
      <c r="AM221" s="222" t="s">
        <v>75</v>
      </c>
      <c r="AN221" s="222" t="s">
        <v>66</v>
      </c>
      <c r="AO221" s="222" t="s">
        <v>497</v>
      </c>
      <c r="AP221" s="222" t="s">
        <v>42</v>
      </c>
      <c r="AQ221" s="222" t="s">
        <v>68</v>
      </c>
      <c r="AR221" s="222">
        <v>578.9</v>
      </c>
      <c r="AS221" s="222" t="s">
        <v>66</v>
      </c>
      <c r="AT221" s="221" t="s">
        <v>482</v>
      </c>
      <c r="AU221" s="222">
        <v>287.06400000000002</v>
      </c>
      <c r="AV221" s="224"/>
      <c r="AW221" s="224"/>
      <c r="AX221" s="224"/>
      <c r="AY221" s="224"/>
      <c r="AZ221" s="224"/>
      <c r="BA221" s="224"/>
      <c r="BB221" s="224"/>
      <c r="BC221" s="224"/>
      <c r="BD221" s="224"/>
      <c r="BE221" s="224"/>
      <c r="BF221" s="224"/>
      <c r="BG221" s="224"/>
      <c r="BH221" s="225"/>
      <c r="BI221" s="225"/>
      <c r="BJ221" s="225"/>
      <c r="BK221" s="225"/>
      <c r="BL221" s="225"/>
      <c r="BM221" s="225"/>
      <c r="BN221" s="225"/>
      <c r="BO221" s="225"/>
      <c r="BP221" s="225"/>
      <c r="BQ221" s="225"/>
      <c r="BR221" s="225"/>
      <c r="BS221" s="225"/>
      <c r="BT221" s="225"/>
      <c r="BU221" s="225"/>
      <c r="BV221" s="225"/>
      <c r="BW221" s="225"/>
      <c r="BX221" s="225"/>
      <c r="IG221" s="204"/>
      <c r="IH221" s="204"/>
      <c r="II221" s="204"/>
      <c r="IJ221" s="204"/>
      <c r="IK221" s="204"/>
      <c r="IL221" s="204"/>
      <c r="IM221" s="204"/>
      <c r="IN221" s="204"/>
      <c r="IO221" s="204"/>
      <c r="IP221" s="204"/>
      <c r="IQ221" s="204"/>
      <c r="IR221" s="204"/>
      <c r="IS221" s="204"/>
      <c r="IT221" s="204"/>
      <c r="IU221" s="204"/>
      <c r="IV221" s="204"/>
    </row>
    <row r="222" spans="1:256" s="226" customFormat="1" ht="18" customHeight="1" x14ac:dyDescent="0.25">
      <c r="A222" s="227">
        <f t="shared" si="8"/>
        <v>217</v>
      </c>
      <c r="B222" s="228" t="s">
        <v>750</v>
      </c>
      <c r="C222" s="237">
        <v>63</v>
      </c>
      <c r="D222" s="237">
        <v>63</v>
      </c>
      <c r="E222" s="229">
        <v>1988</v>
      </c>
      <c r="F222" s="222">
        <v>1997</v>
      </c>
      <c r="G222" s="222">
        <v>5</v>
      </c>
      <c r="H222" s="222">
        <v>4</v>
      </c>
      <c r="I222" s="222">
        <v>135</v>
      </c>
      <c r="J222" s="222">
        <v>4393.6000000000004</v>
      </c>
      <c r="K222" s="223">
        <v>3336.4</v>
      </c>
      <c r="L222" s="222">
        <v>3336.4</v>
      </c>
      <c r="M222" s="222" t="s">
        <v>66</v>
      </c>
      <c r="N222" s="222" t="s">
        <v>480</v>
      </c>
      <c r="O222" s="222">
        <v>140</v>
      </c>
      <c r="P222" s="222" t="s">
        <v>66</v>
      </c>
      <c r="Q222" s="222" t="s">
        <v>480</v>
      </c>
      <c r="R222" s="230">
        <f>U222*3</f>
        <v>1035</v>
      </c>
      <c r="S222" s="222" t="s">
        <v>66</v>
      </c>
      <c r="T222" s="222" t="s">
        <v>480</v>
      </c>
      <c r="U222" s="222">
        <v>345</v>
      </c>
      <c r="V222" s="222" t="s">
        <v>66</v>
      </c>
      <c r="W222" s="222" t="s">
        <v>480</v>
      </c>
      <c r="X222" s="222">
        <v>250</v>
      </c>
      <c r="Y222" s="222" t="s">
        <v>66</v>
      </c>
      <c r="Z222" s="222" t="s">
        <v>480</v>
      </c>
      <c r="AA222" s="222">
        <v>250</v>
      </c>
      <c r="AB222" s="222" t="s">
        <v>66</v>
      </c>
      <c r="AC222" s="222" t="s">
        <v>66</v>
      </c>
      <c r="AD222" s="222" t="s">
        <v>66</v>
      </c>
      <c r="AE222" s="221" t="s">
        <v>66</v>
      </c>
      <c r="AF222" s="222">
        <v>2014</v>
      </c>
      <c r="AG222" s="222" t="s">
        <v>525</v>
      </c>
      <c r="AH222" s="222" t="s">
        <v>39</v>
      </c>
      <c r="AI222" s="222">
        <v>1300</v>
      </c>
      <c r="AJ222" s="222" t="s">
        <v>66</v>
      </c>
      <c r="AK222" s="222" t="s">
        <v>39</v>
      </c>
      <c r="AL222" s="222">
        <v>960</v>
      </c>
      <c r="AM222" s="222" t="s">
        <v>75</v>
      </c>
      <c r="AN222" s="222" t="s">
        <v>66</v>
      </c>
      <c r="AO222" s="222" t="s">
        <v>111</v>
      </c>
      <c r="AP222" s="222" t="s">
        <v>339</v>
      </c>
      <c r="AQ222" s="222" t="s">
        <v>68</v>
      </c>
      <c r="AR222" s="222">
        <v>1818</v>
      </c>
      <c r="AS222" s="222" t="s">
        <v>66</v>
      </c>
      <c r="AT222" s="222" t="s">
        <v>116</v>
      </c>
      <c r="AU222" s="222">
        <v>101</v>
      </c>
      <c r="AV222" s="232"/>
      <c r="AW222" s="232"/>
      <c r="AX222" s="232"/>
      <c r="AY222" s="232"/>
      <c r="AZ222" s="232"/>
      <c r="BA222" s="232"/>
      <c r="BB222" s="232"/>
      <c r="BC222" s="232"/>
      <c r="BD222" s="232"/>
      <c r="BE222" s="232"/>
      <c r="BF222" s="232"/>
      <c r="BG222" s="232"/>
      <c r="BH222" s="233"/>
      <c r="BI222" s="233"/>
      <c r="BJ222" s="233"/>
      <c r="BK222" s="233"/>
      <c r="BL222" s="233"/>
      <c r="BM222" s="233"/>
      <c r="BN222" s="233"/>
      <c r="BO222" s="225"/>
      <c r="BP222" s="225"/>
      <c r="BQ222" s="225"/>
      <c r="BR222" s="225"/>
      <c r="BS222" s="225"/>
      <c r="BT222" s="225"/>
      <c r="BU222" s="225"/>
      <c r="BV222" s="225"/>
      <c r="BW222" s="225"/>
      <c r="BX222" s="225"/>
      <c r="IG222" s="204"/>
      <c r="IH222" s="204"/>
      <c r="II222" s="204"/>
      <c r="IJ222" s="204"/>
      <c r="IK222" s="204"/>
      <c r="IL222" s="204"/>
      <c r="IM222" s="204"/>
      <c r="IN222" s="204"/>
      <c r="IO222" s="204"/>
      <c r="IP222" s="204"/>
      <c r="IQ222" s="204"/>
      <c r="IR222" s="204"/>
      <c r="IS222" s="204"/>
      <c r="IT222" s="204"/>
      <c r="IU222" s="204"/>
      <c r="IV222" s="204"/>
    </row>
    <row r="223" spans="1:256" s="226" customFormat="1" ht="18" customHeight="1" x14ac:dyDescent="0.25">
      <c r="A223" s="227">
        <f t="shared" si="8"/>
        <v>218</v>
      </c>
      <c r="B223" s="228" t="s">
        <v>751</v>
      </c>
      <c r="C223" s="237">
        <v>40</v>
      </c>
      <c r="D223" s="237">
        <v>40</v>
      </c>
      <c r="E223" s="229">
        <v>1987</v>
      </c>
      <c r="F223" s="222">
        <v>1992</v>
      </c>
      <c r="G223" s="222">
        <v>5</v>
      </c>
      <c r="H223" s="222">
        <v>4</v>
      </c>
      <c r="I223" s="222">
        <v>110</v>
      </c>
      <c r="J223" s="222">
        <v>3540</v>
      </c>
      <c r="K223" s="223">
        <v>2663.5</v>
      </c>
      <c r="L223" s="223">
        <v>2663.5</v>
      </c>
      <c r="M223" s="222" t="s">
        <v>111</v>
      </c>
      <c r="N223" s="222" t="s">
        <v>480</v>
      </c>
      <c r="O223" s="222">
        <v>300</v>
      </c>
      <c r="P223" s="222">
        <v>2009</v>
      </c>
      <c r="Q223" s="222" t="s">
        <v>480</v>
      </c>
      <c r="R223" s="222">
        <v>750</v>
      </c>
      <c r="S223" s="222">
        <v>2009</v>
      </c>
      <c r="T223" s="222" t="s">
        <v>480</v>
      </c>
      <c r="U223" s="222">
        <v>380</v>
      </c>
      <c r="V223" s="222">
        <v>2009</v>
      </c>
      <c r="W223" s="222" t="s">
        <v>480</v>
      </c>
      <c r="X223" s="222">
        <v>380</v>
      </c>
      <c r="Y223" s="222" t="s">
        <v>111</v>
      </c>
      <c r="Z223" s="222" t="s">
        <v>480</v>
      </c>
      <c r="AA223" s="222">
        <v>380</v>
      </c>
      <c r="AB223" s="222"/>
      <c r="AC223" s="222" t="s">
        <v>480</v>
      </c>
      <c r="AD223" s="222"/>
      <c r="AE223" s="221" t="s">
        <v>66</v>
      </c>
      <c r="AF223" s="222">
        <v>2009</v>
      </c>
      <c r="AG223" s="222" t="s">
        <v>481</v>
      </c>
      <c r="AH223" s="222" t="s">
        <v>39</v>
      </c>
      <c r="AI223" s="222">
        <v>1210</v>
      </c>
      <c r="AJ223" s="222" t="s">
        <v>66</v>
      </c>
      <c r="AK223" s="222" t="s">
        <v>39</v>
      </c>
      <c r="AL223" s="222">
        <v>650</v>
      </c>
      <c r="AM223" s="222" t="s">
        <v>75</v>
      </c>
      <c r="AN223" s="222">
        <v>2009</v>
      </c>
      <c r="AO223" s="222" t="s">
        <v>111</v>
      </c>
      <c r="AP223" s="222" t="s">
        <v>42</v>
      </c>
      <c r="AQ223" s="222" t="s">
        <v>68</v>
      </c>
      <c r="AR223" s="222"/>
      <c r="AS223" s="222" t="s">
        <v>66</v>
      </c>
      <c r="AT223" s="222" t="s">
        <v>116</v>
      </c>
      <c r="AU223" s="222">
        <v>424</v>
      </c>
      <c r="AV223" s="224"/>
      <c r="AW223" s="224"/>
      <c r="AX223" s="224"/>
      <c r="AY223" s="224"/>
      <c r="AZ223" s="224"/>
      <c r="BA223" s="224"/>
      <c r="BB223" s="224"/>
      <c r="BC223" s="224"/>
      <c r="BD223" s="224"/>
      <c r="BE223" s="224"/>
      <c r="BF223" s="224"/>
      <c r="BG223" s="224"/>
      <c r="BH223" s="225"/>
      <c r="BI223" s="225"/>
      <c r="BJ223" s="225"/>
      <c r="BK223" s="225"/>
      <c r="BL223" s="225"/>
      <c r="BM223" s="225"/>
      <c r="BN223" s="225"/>
      <c r="BO223" s="225"/>
      <c r="BP223" s="225"/>
      <c r="BQ223" s="225"/>
      <c r="BR223" s="225"/>
      <c r="BS223" s="225"/>
      <c r="BT223" s="225"/>
      <c r="BU223" s="225"/>
      <c r="BV223" s="225"/>
      <c r="BW223" s="225"/>
      <c r="BX223" s="225"/>
      <c r="IG223" s="204"/>
      <c r="IH223" s="204"/>
      <c r="II223" s="204"/>
      <c r="IJ223" s="204"/>
      <c r="IK223" s="204"/>
      <c r="IL223" s="204"/>
      <c r="IM223" s="204"/>
      <c r="IN223" s="204"/>
      <c r="IO223" s="204"/>
      <c r="IP223" s="204"/>
      <c r="IQ223" s="204"/>
      <c r="IR223" s="204"/>
      <c r="IS223" s="204"/>
      <c r="IT223" s="204"/>
      <c r="IU223" s="204"/>
      <c r="IV223" s="204"/>
    </row>
    <row r="224" spans="1:256" s="226" customFormat="1" ht="18" customHeight="1" x14ac:dyDescent="0.25">
      <c r="A224" s="227">
        <f t="shared" si="8"/>
        <v>219</v>
      </c>
      <c r="B224" s="228" t="s">
        <v>752</v>
      </c>
      <c r="C224" s="237">
        <v>70</v>
      </c>
      <c r="D224" s="237">
        <v>69</v>
      </c>
      <c r="E224" s="229">
        <v>1970</v>
      </c>
      <c r="F224" s="249">
        <v>1992</v>
      </c>
      <c r="G224" s="249">
        <v>5</v>
      </c>
      <c r="H224" s="249">
        <v>4</v>
      </c>
      <c r="I224" s="249">
        <v>117</v>
      </c>
      <c r="J224" s="249">
        <v>3315.87</v>
      </c>
      <c r="K224" s="223">
        <v>3087.57</v>
      </c>
      <c r="L224" s="249">
        <v>3057.77</v>
      </c>
      <c r="M224" s="222" t="s">
        <v>66</v>
      </c>
      <c r="N224" s="222" t="s">
        <v>480</v>
      </c>
      <c r="O224" s="222">
        <v>800</v>
      </c>
      <c r="P224" s="222" t="s">
        <v>66</v>
      </c>
      <c r="Q224" s="222" t="s">
        <v>480</v>
      </c>
      <c r="R224" s="222">
        <v>1200</v>
      </c>
      <c r="S224" s="222" t="s">
        <v>66</v>
      </c>
      <c r="T224" s="222" t="s">
        <v>480</v>
      </c>
      <c r="U224" s="222">
        <v>800</v>
      </c>
      <c r="V224" s="222" t="s">
        <v>66</v>
      </c>
      <c r="W224" s="222" t="s">
        <v>480</v>
      </c>
      <c r="X224" s="222">
        <v>600</v>
      </c>
      <c r="Y224" s="222" t="s">
        <v>66</v>
      </c>
      <c r="Z224" s="222" t="s">
        <v>480</v>
      </c>
      <c r="AA224" s="222">
        <v>600</v>
      </c>
      <c r="AB224" s="222" t="s">
        <v>66</v>
      </c>
      <c r="AC224" s="222" t="s">
        <v>66</v>
      </c>
      <c r="AD224" s="222" t="s">
        <v>66</v>
      </c>
      <c r="AE224" s="221" t="s">
        <v>66</v>
      </c>
      <c r="AF224" s="222">
        <v>2014</v>
      </c>
      <c r="AG224" s="222" t="s">
        <v>481</v>
      </c>
      <c r="AH224" s="222" t="s">
        <v>39</v>
      </c>
      <c r="AI224" s="222">
        <v>879.3</v>
      </c>
      <c r="AJ224" s="222" t="s">
        <v>66</v>
      </c>
      <c r="AK224" s="222" t="s">
        <v>39</v>
      </c>
      <c r="AL224" s="222">
        <v>676.4</v>
      </c>
      <c r="AM224" s="222" t="s">
        <v>75</v>
      </c>
      <c r="AN224" s="222" t="s">
        <v>66</v>
      </c>
      <c r="AO224" s="222" t="s">
        <v>111</v>
      </c>
      <c r="AP224" s="222" t="s">
        <v>42</v>
      </c>
      <c r="AQ224" s="222" t="s">
        <v>68</v>
      </c>
      <c r="AR224" s="222">
        <v>2160</v>
      </c>
      <c r="AS224" s="222" t="s">
        <v>66</v>
      </c>
      <c r="AT224" s="221" t="s">
        <v>482</v>
      </c>
      <c r="AU224" s="222">
        <v>234</v>
      </c>
      <c r="AV224" s="224"/>
      <c r="AW224" s="224"/>
      <c r="AX224" s="224"/>
      <c r="AY224" s="224"/>
      <c r="AZ224" s="224"/>
      <c r="BA224" s="224"/>
      <c r="BB224" s="224"/>
      <c r="BC224" s="224"/>
      <c r="BD224" s="224"/>
      <c r="BE224" s="224"/>
      <c r="BF224" s="224"/>
      <c r="BG224" s="224"/>
      <c r="BH224" s="225"/>
      <c r="BI224" s="225"/>
      <c r="BJ224" s="225"/>
      <c r="BK224" s="225"/>
      <c r="BL224" s="225"/>
      <c r="BM224" s="225"/>
      <c r="BN224" s="225"/>
      <c r="BO224" s="225"/>
      <c r="BP224" s="225"/>
      <c r="BQ224" s="225"/>
      <c r="BR224" s="225"/>
      <c r="BS224" s="225"/>
      <c r="BT224" s="225"/>
      <c r="BU224" s="225"/>
      <c r="BV224" s="225"/>
      <c r="BW224" s="225"/>
      <c r="BX224" s="225"/>
      <c r="IG224" s="204"/>
      <c r="IH224" s="204"/>
      <c r="II224" s="204"/>
      <c r="IJ224" s="204"/>
      <c r="IK224" s="204"/>
      <c r="IL224" s="204"/>
      <c r="IM224" s="204"/>
      <c r="IN224" s="204"/>
      <c r="IO224" s="204"/>
      <c r="IP224" s="204"/>
      <c r="IQ224" s="204"/>
      <c r="IR224" s="204"/>
      <c r="IS224" s="204"/>
      <c r="IT224" s="204"/>
      <c r="IU224" s="204"/>
      <c r="IV224" s="204"/>
    </row>
    <row r="225" spans="1:256" s="226" customFormat="1" ht="18" customHeight="1" x14ac:dyDescent="0.25">
      <c r="A225" s="227">
        <f t="shared" si="8"/>
        <v>220</v>
      </c>
      <c r="B225" s="220" t="s">
        <v>753</v>
      </c>
      <c r="C225" s="221">
        <v>70</v>
      </c>
      <c r="D225" s="221">
        <v>66</v>
      </c>
      <c r="E225" s="222">
        <v>1971</v>
      </c>
      <c r="F225" s="222">
        <v>1992</v>
      </c>
      <c r="G225" s="222">
        <v>5</v>
      </c>
      <c r="H225" s="222">
        <v>4</v>
      </c>
      <c r="I225" s="222">
        <v>117</v>
      </c>
      <c r="J225" s="222">
        <v>4237.3</v>
      </c>
      <c r="K225" s="236">
        <v>3244.7</v>
      </c>
      <c r="L225" s="235">
        <v>3054.5</v>
      </c>
      <c r="M225" s="221">
        <v>2013</v>
      </c>
      <c r="N225" s="222" t="s">
        <v>480</v>
      </c>
      <c r="O225" s="222">
        <v>348</v>
      </c>
      <c r="P225" s="221">
        <v>2013</v>
      </c>
      <c r="Q225" s="222" t="s">
        <v>480</v>
      </c>
      <c r="R225" s="222">
        <v>1250</v>
      </c>
      <c r="S225" s="221">
        <v>2013</v>
      </c>
      <c r="T225" s="222" t="s">
        <v>480</v>
      </c>
      <c r="U225" s="222">
        <v>504</v>
      </c>
      <c r="V225" s="221">
        <v>2013</v>
      </c>
      <c r="W225" s="222" t="s">
        <v>480</v>
      </c>
      <c r="X225" s="222">
        <v>180</v>
      </c>
      <c r="Y225" s="221">
        <v>2013</v>
      </c>
      <c r="Z225" s="222" t="s">
        <v>480</v>
      </c>
      <c r="AA225" s="222">
        <v>260</v>
      </c>
      <c r="AB225" s="221" t="s">
        <v>66</v>
      </c>
      <c r="AC225" s="222" t="s">
        <v>480</v>
      </c>
      <c r="AD225" s="222">
        <v>320</v>
      </c>
      <c r="AE225" s="221" t="s">
        <v>66</v>
      </c>
      <c r="AF225" s="222">
        <v>2013</v>
      </c>
      <c r="AG225" s="222" t="s">
        <v>493</v>
      </c>
      <c r="AH225" s="222" t="s">
        <v>39</v>
      </c>
      <c r="AI225" s="222">
        <v>1122.5999999999999</v>
      </c>
      <c r="AJ225" s="222" t="s">
        <v>66</v>
      </c>
      <c r="AK225" s="222" t="s">
        <v>39</v>
      </c>
      <c r="AL225" s="222">
        <v>915.45</v>
      </c>
      <c r="AM225" s="222" t="s">
        <v>75</v>
      </c>
      <c r="AN225" s="222">
        <v>2013</v>
      </c>
      <c r="AO225" s="222" t="s">
        <v>111</v>
      </c>
      <c r="AP225" s="222" t="s">
        <v>42</v>
      </c>
      <c r="AQ225" s="222" t="s">
        <v>68</v>
      </c>
      <c r="AR225" s="222">
        <v>2430</v>
      </c>
      <c r="AS225" s="222" t="s">
        <v>66</v>
      </c>
      <c r="AT225" s="221" t="s">
        <v>482</v>
      </c>
      <c r="AU225" s="222">
        <v>435</v>
      </c>
      <c r="AV225" s="224"/>
      <c r="AW225" s="224"/>
      <c r="AX225" s="224"/>
      <c r="AY225" s="224"/>
      <c r="AZ225" s="224"/>
      <c r="BA225" s="224"/>
      <c r="BB225" s="224"/>
      <c r="BC225" s="224"/>
      <c r="BD225" s="224"/>
      <c r="BE225" s="224"/>
      <c r="BF225" s="224"/>
      <c r="BG225" s="224"/>
      <c r="BH225" s="225"/>
      <c r="BI225" s="225"/>
      <c r="BJ225" s="225"/>
      <c r="BK225" s="225"/>
      <c r="BL225" s="225"/>
      <c r="BM225" s="225"/>
      <c r="BN225" s="225"/>
      <c r="BO225" s="225"/>
      <c r="BP225" s="225"/>
      <c r="BQ225" s="225"/>
      <c r="BR225" s="225"/>
      <c r="BS225" s="225"/>
      <c r="BT225" s="225"/>
      <c r="BU225" s="225"/>
      <c r="BV225" s="225"/>
      <c r="BW225" s="225"/>
      <c r="BX225" s="225"/>
      <c r="IG225" s="204"/>
      <c r="IH225" s="204"/>
      <c r="II225" s="204"/>
      <c r="IJ225" s="204"/>
      <c r="IK225" s="204"/>
      <c r="IL225" s="204"/>
      <c r="IM225" s="204"/>
      <c r="IN225" s="204"/>
      <c r="IO225" s="204"/>
      <c r="IP225" s="204"/>
      <c r="IQ225" s="204"/>
      <c r="IR225" s="204"/>
      <c r="IS225" s="204"/>
      <c r="IT225" s="204"/>
      <c r="IU225" s="204"/>
      <c r="IV225" s="204"/>
    </row>
    <row r="226" spans="1:256" s="226" customFormat="1" ht="18" customHeight="1" x14ac:dyDescent="0.25">
      <c r="A226" s="227">
        <f t="shared" si="8"/>
        <v>221</v>
      </c>
      <c r="B226" s="228" t="s">
        <v>754</v>
      </c>
      <c r="C226" s="237">
        <v>16</v>
      </c>
      <c r="D226" s="237">
        <v>12</v>
      </c>
      <c r="E226" s="229">
        <v>1966</v>
      </c>
      <c r="F226" s="222">
        <v>1992</v>
      </c>
      <c r="G226" s="222">
        <v>2</v>
      </c>
      <c r="H226" s="222">
        <v>2</v>
      </c>
      <c r="I226" s="222">
        <v>20</v>
      </c>
      <c r="J226" s="222">
        <v>661.5</v>
      </c>
      <c r="K226" s="223">
        <v>616.1</v>
      </c>
      <c r="L226" s="222">
        <v>420.6</v>
      </c>
      <c r="M226" s="221">
        <v>2010</v>
      </c>
      <c r="N226" s="222" t="s">
        <v>480</v>
      </c>
      <c r="O226" s="222">
        <v>27</v>
      </c>
      <c r="P226" s="221">
        <v>2010</v>
      </c>
      <c r="Q226" s="222" t="s">
        <v>480</v>
      </c>
      <c r="R226" s="222">
        <v>216</v>
      </c>
      <c r="S226" s="221">
        <v>2010</v>
      </c>
      <c r="T226" s="222" t="s">
        <v>480</v>
      </c>
      <c r="U226" s="222">
        <v>106</v>
      </c>
      <c r="V226" s="221">
        <v>2010</v>
      </c>
      <c r="W226" s="222" t="s">
        <v>480</v>
      </c>
      <c r="X226" s="222">
        <v>71</v>
      </c>
      <c r="Y226" s="221">
        <v>2010</v>
      </c>
      <c r="Z226" s="222" t="s">
        <v>480</v>
      </c>
      <c r="AA226" s="222">
        <v>42</v>
      </c>
      <c r="AB226" s="221" t="s">
        <v>66</v>
      </c>
      <c r="AC226" s="221" t="s">
        <v>66</v>
      </c>
      <c r="AD226" s="222" t="s">
        <v>66</v>
      </c>
      <c r="AE226" s="221" t="s">
        <v>66</v>
      </c>
      <c r="AF226" s="222">
        <v>2010</v>
      </c>
      <c r="AG226" s="222" t="s">
        <v>286</v>
      </c>
      <c r="AH226" s="222" t="s">
        <v>39</v>
      </c>
      <c r="AI226" s="250">
        <v>552</v>
      </c>
      <c r="AJ226" s="222" t="s">
        <v>66</v>
      </c>
      <c r="AK226" s="222" t="s">
        <v>66</v>
      </c>
      <c r="AL226" s="222" t="s">
        <v>66</v>
      </c>
      <c r="AM226" s="222" t="s">
        <v>75</v>
      </c>
      <c r="AN226" s="222">
        <v>2010</v>
      </c>
      <c r="AO226" s="222" t="s">
        <v>111</v>
      </c>
      <c r="AP226" s="222" t="s">
        <v>42</v>
      </c>
      <c r="AQ226" s="222" t="s">
        <v>68</v>
      </c>
      <c r="AR226" s="222">
        <v>520</v>
      </c>
      <c r="AS226" s="222" t="s">
        <v>66</v>
      </c>
      <c r="AT226" s="221" t="s">
        <v>482</v>
      </c>
      <c r="AU226" s="222">
        <v>117</v>
      </c>
      <c r="AV226" s="224"/>
      <c r="AW226" s="224"/>
      <c r="AX226" s="224"/>
      <c r="AY226" s="224"/>
      <c r="AZ226" s="224"/>
      <c r="BA226" s="224"/>
      <c r="BB226" s="224"/>
      <c r="BC226" s="224"/>
      <c r="BD226" s="224"/>
      <c r="BE226" s="224"/>
      <c r="BF226" s="224"/>
      <c r="BG226" s="224"/>
      <c r="BH226" s="225"/>
      <c r="BI226" s="225"/>
      <c r="BJ226" s="225"/>
      <c r="BK226" s="225"/>
      <c r="BL226" s="225"/>
      <c r="BM226" s="225"/>
      <c r="BN226" s="225"/>
      <c r="BO226" s="225"/>
      <c r="BP226" s="225"/>
      <c r="BQ226" s="225"/>
      <c r="BR226" s="225"/>
      <c r="BS226" s="225"/>
      <c r="BT226" s="225"/>
      <c r="BU226" s="225"/>
      <c r="BV226" s="225"/>
      <c r="BW226" s="225"/>
      <c r="BX226" s="225"/>
      <c r="IG226" s="204"/>
      <c r="IH226" s="204"/>
      <c r="II226" s="204"/>
      <c r="IJ226" s="204"/>
      <c r="IK226" s="204"/>
      <c r="IL226" s="204"/>
      <c r="IM226" s="204"/>
      <c r="IN226" s="204"/>
      <c r="IO226" s="204"/>
      <c r="IP226" s="204"/>
      <c r="IQ226" s="204"/>
      <c r="IR226" s="204"/>
      <c r="IS226" s="204"/>
      <c r="IT226" s="204"/>
      <c r="IU226" s="204"/>
      <c r="IV226" s="204"/>
    </row>
    <row r="227" spans="1:256" s="226" customFormat="1" ht="18" customHeight="1" x14ac:dyDescent="0.25">
      <c r="A227" s="227">
        <f t="shared" si="8"/>
        <v>222</v>
      </c>
      <c r="B227" s="228" t="s">
        <v>755</v>
      </c>
      <c r="C227" s="237">
        <v>149</v>
      </c>
      <c r="D227" s="237">
        <v>141</v>
      </c>
      <c r="E227" s="229">
        <v>1979</v>
      </c>
      <c r="F227" s="222">
        <v>2007</v>
      </c>
      <c r="G227" s="222">
        <v>5</v>
      </c>
      <c r="H227" s="222">
        <v>1</v>
      </c>
      <c r="I227" s="222">
        <v>205</v>
      </c>
      <c r="J227" s="222">
        <v>4521.7</v>
      </c>
      <c r="K227" s="223">
        <v>3885.9</v>
      </c>
      <c r="L227" s="222">
        <v>2286.4</v>
      </c>
      <c r="M227" s="222" t="s">
        <v>66</v>
      </c>
      <c r="N227" s="222" t="s">
        <v>480</v>
      </c>
      <c r="O227" s="222">
        <v>352</v>
      </c>
      <c r="P227" s="222" t="s">
        <v>66</v>
      </c>
      <c r="Q227" s="222" t="s">
        <v>480</v>
      </c>
      <c r="R227" s="222">
        <v>1030</v>
      </c>
      <c r="S227" s="222" t="s">
        <v>66</v>
      </c>
      <c r="T227" s="222" t="s">
        <v>480</v>
      </c>
      <c r="U227" s="222">
        <v>225</v>
      </c>
      <c r="V227" s="222" t="s">
        <v>66</v>
      </c>
      <c r="W227" s="222" t="s">
        <v>480</v>
      </c>
      <c r="X227" s="222">
        <v>430</v>
      </c>
      <c r="Y227" s="222" t="s">
        <v>66</v>
      </c>
      <c r="Z227" s="222" t="s">
        <v>480</v>
      </c>
      <c r="AA227" s="222">
        <v>542</v>
      </c>
      <c r="AB227" s="222" t="s">
        <v>66</v>
      </c>
      <c r="AC227" s="222" t="s">
        <v>66</v>
      </c>
      <c r="AD227" s="222" t="s">
        <v>66</v>
      </c>
      <c r="AE227" s="221" t="s">
        <v>66</v>
      </c>
      <c r="AF227" s="222" t="s">
        <v>66</v>
      </c>
      <c r="AG227" s="222" t="s">
        <v>134</v>
      </c>
      <c r="AH227" s="222" t="s">
        <v>39</v>
      </c>
      <c r="AI227" s="222">
        <v>1409.9</v>
      </c>
      <c r="AJ227" s="222" t="s">
        <v>66</v>
      </c>
      <c r="AK227" s="222" t="s">
        <v>39</v>
      </c>
      <c r="AL227" s="222">
        <v>1081.0999999999999</v>
      </c>
      <c r="AM227" s="222" t="s">
        <v>75</v>
      </c>
      <c r="AN227" s="222" t="s">
        <v>66</v>
      </c>
      <c r="AO227" s="222" t="s">
        <v>111</v>
      </c>
      <c r="AP227" s="222" t="s">
        <v>606</v>
      </c>
      <c r="AQ227" s="222" t="s">
        <v>68</v>
      </c>
      <c r="AR227" s="222">
        <v>6077.25</v>
      </c>
      <c r="AS227" s="222" t="s">
        <v>66</v>
      </c>
      <c r="AT227" s="221" t="s">
        <v>482</v>
      </c>
      <c r="AU227" s="222">
        <v>298.60000000000002</v>
      </c>
      <c r="AV227" s="224"/>
      <c r="AW227" s="224"/>
      <c r="AX227" s="224"/>
      <c r="AY227" s="224"/>
      <c r="AZ227" s="224"/>
      <c r="BA227" s="224"/>
      <c r="BB227" s="224"/>
      <c r="BC227" s="224"/>
      <c r="BD227" s="224"/>
      <c r="BE227" s="224"/>
      <c r="BF227" s="224"/>
      <c r="BG227" s="224"/>
      <c r="BH227" s="225"/>
      <c r="BI227" s="225"/>
      <c r="BJ227" s="225"/>
      <c r="BK227" s="225"/>
      <c r="BL227" s="225"/>
      <c r="BM227" s="225"/>
      <c r="BN227" s="225"/>
      <c r="BO227" s="225"/>
      <c r="BP227" s="225"/>
      <c r="BQ227" s="225"/>
      <c r="BR227" s="225"/>
      <c r="BS227" s="225"/>
      <c r="BT227" s="225"/>
      <c r="BU227" s="225"/>
      <c r="BV227" s="225"/>
      <c r="BW227" s="225"/>
      <c r="BX227" s="225"/>
      <c r="IG227" s="204"/>
      <c r="IH227" s="204"/>
      <c r="II227" s="204"/>
      <c r="IJ227" s="204"/>
      <c r="IK227" s="204"/>
      <c r="IL227" s="204"/>
      <c r="IM227" s="204"/>
      <c r="IN227" s="204"/>
      <c r="IO227" s="204"/>
      <c r="IP227" s="204"/>
      <c r="IQ227" s="204"/>
      <c r="IR227" s="204"/>
      <c r="IS227" s="204"/>
      <c r="IT227" s="204"/>
      <c r="IU227" s="204"/>
      <c r="IV227" s="204"/>
    </row>
    <row r="228" spans="1:256" s="226" customFormat="1" ht="18" customHeight="1" x14ac:dyDescent="0.25">
      <c r="A228" s="227">
        <f t="shared" si="8"/>
        <v>223</v>
      </c>
      <c r="B228" s="228" t="s">
        <v>756</v>
      </c>
      <c r="C228" s="237">
        <v>40</v>
      </c>
      <c r="D228" s="237">
        <v>40</v>
      </c>
      <c r="E228" s="229">
        <v>1977</v>
      </c>
      <c r="F228" s="222">
        <v>1992</v>
      </c>
      <c r="G228" s="222">
        <v>5</v>
      </c>
      <c r="H228" s="222">
        <v>4</v>
      </c>
      <c r="I228" s="222">
        <v>79</v>
      </c>
      <c r="J228" s="222">
        <v>3982.2</v>
      </c>
      <c r="K228" s="236">
        <v>2806.9</v>
      </c>
      <c r="L228" s="235">
        <v>2806.9</v>
      </c>
      <c r="M228" s="221">
        <v>2009</v>
      </c>
      <c r="N228" s="222" t="s">
        <v>480</v>
      </c>
      <c r="O228" s="222">
        <v>240</v>
      </c>
      <c r="P228" s="221">
        <v>2009</v>
      </c>
      <c r="Q228" s="222" t="s">
        <v>480</v>
      </c>
      <c r="R228" s="222">
        <v>870</v>
      </c>
      <c r="S228" s="221">
        <v>2009</v>
      </c>
      <c r="T228" s="222" t="s">
        <v>480</v>
      </c>
      <c r="U228" s="222">
        <v>410</v>
      </c>
      <c r="V228" s="221">
        <v>2009</v>
      </c>
      <c r="W228" s="222" t="s">
        <v>480</v>
      </c>
      <c r="X228" s="222">
        <v>165</v>
      </c>
      <c r="Y228" s="221" t="s">
        <v>66</v>
      </c>
      <c r="Z228" s="222" t="s">
        <v>480</v>
      </c>
      <c r="AA228" s="222">
        <v>114</v>
      </c>
      <c r="AB228" s="221" t="s">
        <v>66</v>
      </c>
      <c r="AC228" s="221" t="s">
        <v>66</v>
      </c>
      <c r="AD228" s="222" t="s">
        <v>66</v>
      </c>
      <c r="AE228" s="221" t="s">
        <v>66</v>
      </c>
      <c r="AF228" s="222">
        <v>2009</v>
      </c>
      <c r="AG228" s="222" t="s">
        <v>286</v>
      </c>
      <c r="AH228" s="222" t="s">
        <v>39</v>
      </c>
      <c r="AI228" s="250">
        <v>1125</v>
      </c>
      <c r="AJ228" s="222" t="s">
        <v>66</v>
      </c>
      <c r="AK228" s="222" t="s">
        <v>39</v>
      </c>
      <c r="AL228" s="222">
        <v>819</v>
      </c>
      <c r="AM228" s="222" t="s">
        <v>75</v>
      </c>
      <c r="AN228" s="222" t="s">
        <v>66</v>
      </c>
      <c r="AO228" s="222" t="s">
        <v>111</v>
      </c>
      <c r="AP228" s="222" t="s">
        <v>42</v>
      </c>
      <c r="AQ228" s="222" t="s">
        <v>68</v>
      </c>
      <c r="AR228" s="222">
        <v>2350</v>
      </c>
      <c r="AS228" s="222">
        <v>2009</v>
      </c>
      <c r="AT228" s="221" t="s">
        <v>482</v>
      </c>
      <c r="AU228" s="222">
        <v>424</v>
      </c>
      <c r="AV228" s="232"/>
      <c r="AW228" s="232"/>
      <c r="AX228" s="232"/>
      <c r="AY228" s="232"/>
      <c r="AZ228" s="232"/>
      <c r="BA228" s="232"/>
      <c r="BB228" s="232"/>
      <c r="BC228" s="232"/>
      <c r="BD228" s="232"/>
      <c r="BE228" s="232"/>
      <c r="BF228" s="232"/>
      <c r="BG228" s="232"/>
      <c r="BH228" s="233"/>
      <c r="BI228" s="233"/>
      <c r="BJ228" s="233"/>
      <c r="BK228" s="233"/>
      <c r="BL228" s="233"/>
      <c r="BM228" s="233"/>
      <c r="BN228" s="233"/>
      <c r="BO228" s="225"/>
      <c r="BP228" s="225"/>
      <c r="BQ228" s="225"/>
      <c r="BR228" s="225"/>
      <c r="BS228" s="225"/>
      <c r="BT228" s="225"/>
      <c r="BU228" s="225"/>
      <c r="BV228" s="225"/>
      <c r="BW228" s="225"/>
      <c r="BX228" s="225"/>
      <c r="IG228" s="204"/>
      <c r="IH228" s="204"/>
      <c r="II228" s="204"/>
      <c r="IJ228" s="204"/>
      <c r="IK228" s="204"/>
      <c r="IL228" s="204"/>
      <c r="IM228" s="204"/>
      <c r="IN228" s="204"/>
      <c r="IO228" s="204"/>
      <c r="IP228" s="204"/>
      <c r="IQ228" s="204"/>
      <c r="IR228" s="204"/>
      <c r="IS228" s="204"/>
      <c r="IT228" s="204"/>
      <c r="IU228" s="204"/>
      <c r="IV228" s="204"/>
    </row>
    <row r="229" spans="1:256" s="226" customFormat="1" ht="18" customHeight="1" x14ac:dyDescent="0.25">
      <c r="A229" s="227">
        <f t="shared" si="8"/>
        <v>224</v>
      </c>
      <c r="B229" s="220" t="s">
        <v>757</v>
      </c>
      <c r="C229" s="221">
        <v>64</v>
      </c>
      <c r="D229" s="221">
        <v>64</v>
      </c>
      <c r="E229" s="222">
        <v>2015</v>
      </c>
      <c r="F229" s="222">
        <v>2015</v>
      </c>
      <c r="G229" s="222">
        <v>5</v>
      </c>
      <c r="H229" s="222">
        <v>4</v>
      </c>
      <c r="I229" s="222">
        <v>8</v>
      </c>
      <c r="J229" s="222">
        <v>5503.5</v>
      </c>
      <c r="K229" s="223">
        <v>4771.1000000000004</v>
      </c>
      <c r="L229" s="223">
        <v>3967.4</v>
      </c>
      <c r="M229" s="222" t="s">
        <v>66</v>
      </c>
      <c r="N229" s="222" t="s">
        <v>679</v>
      </c>
      <c r="O229" s="222">
        <v>9421</v>
      </c>
      <c r="P229" s="222" t="s">
        <v>66</v>
      </c>
      <c r="Q229" s="222" t="s">
        <v>679</v>
      </c>
      <c r="R229" s="222">
        <v>1568.4</v>
      </c>
      <c r="S229" s="222" t="s">
        <v>66</v>
      </c>
      <c r="T229" s="222" t="s">
        <v>679</v>
      </c>
      <c r="U229" s="222">
        <v>2594.5</v>
      </c>
      <c r="V229" s="222" t="s">
        <v>66</v>
      </c>
      <c r="W229" s="222" t="s">
        <v>679</v>
      </c>
      <c r="X229" s="222">
        <v>1059.8</v>
      </c>
      <c r="Y229" s="222" t="s">
        <v>66</v>
      </c>
      <c r="Z229" s="222" t="s">
        <v>679</v>
      </c>
      <c r="AA229" s="222">
        <v>1059.8</v>
      </c>
      <c r="AB229" s="222" t="s">
        <v>66</v>
      </c>
      <c r="AC229" s="222" t="s">
        <v>66</v>
      </c>
      <c r="AD229" s="222" t="s">
        <v>66</v>
      </c>
      <c r="AE229" s="221" t="s">
        <v>66</v>
      </c>
      <c r="AF229" s="222" t="s">
        <v>66</v>
      </c>
      <c r="AG229" s="222" t="s">
        <v>680</v>
      </c>
      <c r="AH229" s="222" t="s">
        <v>39</v>
      </c>
      <c r="AI229" s="222">
        <v>1311.1</v>
      </c>
      <c r="AJ229" s="222" t="s">
        <v>66</v>
      </c>
      <c r="AK229" s="222" t="s">
        <v>39</v>
      </c>
      <c r="AL229" s="222">
        <v>808.4</v>
      </c>
      <c r="AM229" s="222" t="s">
        <v>75</v>
      </c>
      <c r="AN229" s="222" t="s">
        <v>66</v>
      </c>
      <c r="AO229" s="222" t="s">
        <v>497</v>
      </c>
      <c r="AP229" s="222" t="s">
        <v>42</v>
      </c>
      <c r="AQ229" s="222" t="s">
        <v>68</v>
      </c>
      <c r="AR229" s="222">
        <v>2645.1</v>
      </c>
      <c r="AS229" s="222" t="s">
        <v>66</v>
      </c>
      <c r="AT229" s="221" t="s">
        <v>482</v>
      </c>
      <c r="AU229" s="222">
        <v>464.4</v>
      </c>
      <c r="AV229" s="224"/>
      <c r="AW229" s="224"/>
      <c r="AX229" s="224"/>
      <c r="AY229" s="224"/>
      <c r="AZ229" s="224"/>
      <c r="BA229" s="224"/>
      <c r="BB229" s="224"/>
      <c r="BC229" s="224"/>
      <c r="BD229" s="224"/>
      <c r="BE229" s="224"/>
      <c r="BF229" s="224"/>
      <c r="BG229" s="224"/>
      <c r="BH229" s="225"/>
      <c r="BI229" s="225"/>
      <c r="BJ229" s="225"/>
      <c r="BK229" s="225"/>
      <c r="BL229" s="225"/>
      <c r="BM229" s="225"/>
      <c r="BN229" s="225"/>
      <c r="BO229" s="225"/>
      <c r="BP229" s="225"/>
      <c r="BQ229" s="225"/>
      <c r="BR229" s="225"/>
      <c r="BS229" s="225"/>
      <c r="BT229" s="225"/>
      <c r="BU229" s="225"/>
      <c r="BV229" s="225"/>
      <c r="BW229" s="225"/>
      <c r="BX229" s="225"/>
      <c r="IG229" s="204"/>
      <c r="IH229" s="204"/>
      <c r="II229" s="204"/>
      <c r="IJ229" s="204"/>
      <c r="IK229" s="204"/>
      <c r="IL229" s="204"/>
      <c r="IM229" s="204"/>
      <c r="IN229" s="204"/>
      <c r="IO229" s="204"/>
      <c r="IP229" s="204"/>
      <c r="IQ229" s="204"/>
      <c r="IR229" s="204"/>
      <c r="IS229" s="204"/>
      <c r="IT229" s="204"/>
      <c r="IU229" s="204"/>
      <c r="IV229" s="204"/>
    </row>
    <row r="230" spans="1:256" s="226" customFormat="1" ht="18" customHeight="1" x14ac:dyDescent="0.25">
      <c r="A230" s="227">
        <f t="shared" si="8"/>
        <v>225</v>
      </c>
      <c r="B230" s="220" t="s">
        <v>758</v>
      </c>
      <c r="C230" s="221">
        <v>80</v>
      </c>
      <c r="D230" s="221">
        <v>80</v>
      </c>
      <c r="E230" s="222">
        <v>2015</v>
      </c>
      <c r="F230" s="222">
        <v>2017</v>
      </c>
      <c r="G230" s="222">
        <v>5</v>
      </c>
      <c r="H230" s="222">
        <v>6</v>
      </c>
      <c r="I230" s="222">
        <v>163</v>
      </c>
      <c r="J230" s="222">
        <v>6638.3</v>
      </c>
      <c r="K230" s="223">
        <v>4599.6000000000004</v>
      </c>
      <c r="L230" s="223">
        <v>2413.6</v>
      </c>
      <c r="M230" s="222" t="s">
        <v>66</v>
      </c>
      <c r="N230" s="222" t="s">
        <v>679</v>
      </c>
      <c r="O230" s="222">
        <v>2431</v>
      </c>
      <c r="P230" s="222" t="s">
        <v>66</v>
      </c>
      <c r="Q230" s="222" t="s">
        <v>679</v>
      </c>
      <c r="R230" s="222">
        <v>1098</v>
      </c>
      <c r="S230" s="222" t="s">
        <v>66</v>
      </c>
      <c r="T230" s="222" t="s">
        <v>66</v>
      </c>
      <c r="U230" s="222">
        <v>786</v>
      </c>
      <c r="V230" s="222" t="s">
        <v>66</v>
      </c>
      <c r="W230" s="222" t="s">
        <v>679</v>
      </c>
      <c r="X230" s="222">
        <v>543</v>
      </c>
      <c r="Y230" s="222" t="s">
        <v>66</v>
      </c>
      <c r="Z230" s="222" t="s">
        <v>679</v>
      </c>
      <c r="AA230" s="222">
        <v>497</v>
      </c>
      <c r="AB230" s="222" t="s">
        <v>66</v>
      </c>
      <c r="AC230" s="222" t="s">
        <v>66</v>
      </c>
      <c r="AD230" s="222" t="s">
        <v>66</v>
      </c>
      <c r="AE230" s="222" t="s">
        <v>66</v>
      </c>
      <c r="AF230" s="222" t="s">
        <v>66</v>
      </c>
      <c r="AG230" s="222" t="s">
        <v>481</v>
      </c>
      <c r="AH230" s="222" t="s">
        <v>39</v>
      </c>
      <c r="AI230" s="222">
        <v>3678</v>
      </c>
      <c r="AJ230" s="222" t="s">
        <v>66</v>
      </c>
      <c r="AK230" s="222" t="s">
        <v>39</v>
      </c>
      <c r="AL230" s="222">
        <v>1205</v>
      </c>
      <c r="AM230" s="222" t="s">
        <v>75</v>
      </c>
      <c r="AN230" s="222" t="s">
        <v>66</v>
      </c>
      <c r="AO230" s="222" t="s">
        <v>497</v>
      </c>
      <c r="AP230" s="222" t="s">
        <v>42</v>
      </c>
      <c r="AQ230" s="222" t="s">
        <v>68</v>
      </c>
      <c r="AR230" s="222">
        <v>3151</v>
      </c>
      <c r="AS230" s="222" t="s">
        <v>66</v>
      </c>
      <c r="AT230" s="221" t="s">
        <v>116</v>
      </c>
      <c r="AU230" s="222">
        <v>756</v>
      </c>
      <c r="AV230" s="224"/>
      <c r="AW230" s="224"/>
      <c r="AX230" s="224"/>
      <c r="AY230" s="224"/>
      <c r="AZ230" s="224"/>
      <c r="BA230" s="224"/>
      <c r="BB230" s="224"/>
      <c r="BC230" s="224"/>
      <c r="BD230" s="224"/>
      <c r="BE230" s="224"/>
      <c r="BF230" s="224"/>
      <c r="BG230" s="224"/>
      <c r="BH230" s="225"/>
      <c r="BI230" s="225"/>
      <c r="BJ230" s="225"/>
      <c r="BK230" s="225"/>
      <c r="BL230" s="225"/>
      <c r="BM230" s="225"/>
      <c r="BN230" s="225"/>
      <c r="BO230" s="225"/>
      <c r="BP230" s="225"/>
      <c r="BQ230" s="225"/>
      <c r="BR230" s="225"/>
      <c r="BS230" s="225"/>
      <c r="BT230" s="225"/>
      <c r="BU230" s="225"/>
      <c r="BV230" s="225"/>
      <c r="BW230" s="225"/>
      <c r="BX230" s="225"/>
      <c r="IG230" s="204"/>
      <c r="IH230" s="204"/>
      <c r="II230" s="204"/>
      <c r="IJ230" s="204"/>
      <c r="IK230" s="204"/>
      <c r="IL230" s="204"/>
      <c r="IM230" s="204"/>
      <c r="IN230" s="204"/>
      <c r="IO230" s="204"/>
      <c r="IP230" s="204"/>
      <c r="IQ230" s="204"/>
      <c r="IR230" s="204"/>
      <c r="IS230" s="204"/>
      <c r="IT230" s="204"/>
      <c r="IU230" s="204"/>
      <c r="IV230" s="204"/>
    </row>
    <row r="231" spans="1:256" s="226" customFormat="1" ht="18" customHeight="1" x14ac:dyDescent="0.25">
      <c r="A231" s="251">
        <v>226</v>
      </c>
      <c r="B231" s="252" t="s">
        <v>759</v>
      </c>
      <c r="C231" s="253">
        <v>116</v>
      </c>
      <c r="D231" s="253">
        <v>116</v>
      </c>
      <c r="E231" s="254">
        <v>2017</v>
      </c>
      <c r="F231" s="254">
        <v>2017</v>
      </c>
      <c r="G231" s="254">
        <v>12</v>
      </c>
      <c r="H231" s="254">
        <v>1</v>
      </c>
      <c r="I231" s="254">
        <v>174</v>
      </c>
      <c r="J231" s="254">
        <v>6555.93</v>
      </c>
      <c r="K231" s="255">
        <v>5281.54</v>
      </c>
      <c r="L231" s="255">
        <v>4499.5</v>
      </c>
      <c r="M231" s="222" t="s">
        <v>66</v>
      </c>
      <c r="N231" s="254" t="s">
        <v>480</v>
      </c>
      <c r="O231" s="254">
        <v>11118</v>
      </c>
      <c r="P231" s="222" t="s">
        <v>66</v>
      </c>
      <c r="Q231" s="254" t="s">
        <v>480</v>
      </c>
      <c r="R231" s="254">
        <v>1301</v>
      </c>
      <c r="S231" s="222" t="s">
        <v>66</v>
      </c>
      <c r="T231" s="254" t="s">
        <v>480</v>
      </c>
      <c r="U231" s="254">
        <v>876</v>
      </c>
      <c r="V231" s="222" t="s">
        <v>66</v>
      </c>
      <c r="W231" s="254" t="s">
        <v>480</v>
      </c>
      <c r="X231" s="254">
        <v>740</v>
      </c>
      <c r="Y231" s="222" t="s">
        <v>66</v>
      </c>
      <c r="Z231" s="254" t="s">
        <v>480</v>
      </c>
      <c r="AA231" s="254">
        <v>686</v>
      </c>
      <c r="AB231" s="222" t="s">
        <v>66</v>
      </c>
      <c r="AC231" s="222" t="s">
        <v>480</v>
      </c>
      <c r="AD231" s="222" t="s">
        <v>66</v>
      </c>
      <c r="AE231" s="254">
        <v>1</v>
      </c>
      <c r="AF231" s="222" t="s">
        <v>66</v>
      </c>
      <c r="AG231" s="254" t="s">
        <v>525</v>
      </c>
      <c r="AH231" s="222" t="s">
        <v>39</v>
      </c>
      <c r="AI231" s="254">
        <v>976</v>
      </c>
      <c r="AJ231" s="222" t="s">
        <v>66</v>
      </c>
      <c r="AK231" s="222" t="s">
        <v>39</v>
      </c>
      <c r="AL231" s="254">
        <v>542</v>
      </c>
      <c r="AM231" s="222" t="s">
        <v>75</v>
      </c>
      <c r="AN231" s="222" t="s">
        <v>66</v>
      </c>
      <c r="AO231" s="222" t="s">
        <v>497</v>
      </c>
      <c r="AP231" s="254" t="s">
        <v>760</v>
      </c>
      <c r="AQ231" s="222" t="s">
        <v>68</v>
      </c>
      <c r="AR231" s="254">
        <v>2100</v>
      </c>
      <c r="AS231" s="222" t="s">
        <v>66</v>
      </c>
      <c r="AT231" s="221" t="s">
        <v>116</v>
      </c>
      <c r="AU231" s="222" t="s">
        <v>460</v>
      </c>
      <c r="AV231" s="224"/>
      <c r="AW231" s="224"/>
      <c r="AX231" s="224"/>
      <c r="AY231" s="224"/>
      <c r="AZ231" s="224"/>
      <c r="BA231" s="224"/>
      <c r="BB231" s="224"/>
      <c r="BC231" s="224"/>
      <c r="BD231" s="224"/>
      <c r="BE231" s="224"/>
      <c r="BF231" s="224"/>
      <c r="BG231" s="224"/>
      <c r="BH231" s="225"/>
      <c r="BI231" s="225"/>
      <c r="BJ231" s="225"/>
      <c r="BK231" s="225"/>
      <c r="BL231" s="225"/>
      <c r="BM231" s="225"/>
      <c r="BN231" s="225"/>
      <c r="BO231" s="225"/>
      <c r="BP231" s="225"/>
      <c r="BQ231" s="225"/>
      <c r="BR231" s="225"/>
      <c r="BS231" s="225"/>
      <c r="BT231" s="225"/>
      <c r="BU231" s="225"/>
      <c r="BV231" s="225"/>
      <c r="BW231" s="225"/>
      <c r="BX231" s="225"/>
      <c r="IG231" s="204"/>
      <c r="IH231" s="204"/>
      <c r="II231" s="204"/>
      <c r="IJ231" s="204"/>
      <c r="IK231" s="204"/>
      <c r="IL231" s="204"/>
      <c r="IM231" s="204"/>
      <c r="IN231" s="204"/>
      <c r="IO231" s="204"/>
      <c r="IP231" s="204"/>
      <c r="IQ231" s="204"/>
      <c r="IR231" s="204"/>
      <c r="IS231" s="204"/>
      <c r="IT231" s="204"/>
      <c r="IU231" s="204"/>
      <c r="IV231" s="204"/>
    </row>
    <row r="232" spans="1:256" s="226" customFormat="1" ht="19.5" customHeight="1" x14ac:dyDescent="0.25">
      <c r="A232" s="251">
        <v>227</v>
      </c>
      <c r="B232" s="252" t="s">
        <v>761</v>
      </c>
      <c r="C232" s="253">
        <v>88</v>
      </c>
      <c r="D232" s="253">
        <v>88</v>
      </c>
      <c r="E232" s="254">
        <v>2016</v>
      </c>
      <c r="F232" s="254">
        <v>2016</v>
      </c>
      <c r="G232" s="254">
        <v>12</v>
      </c>
      <c r="H232" s="254">
        <v>1</v>
      </c>
      <c r="I232" s="254">
        <v>132</v>
      </c>
      <c r="J232" s="254">
        <v>6495.2</v>
      </c>
      <c r="K232" s="255">
        <v>5074.25</v>
      </c>
      <c r="L232" s="254">
        <v>4297.25</v>
      </c>
      <c r="M232" s="254" t="s">
        <v>66</v>
      </c>
      <c r="N232" s="254" t="s">
        <v>480</v>
      </c>
      <c r="O232" s="254">
        <v>11118</v>
      </c>
      <c r="P232" s="254" t="s">
        <v>66</v>
      </c>
      <c r="Q232" s="254" t="s">
        <v>480</v>
      </c>
      <c r="R232" s="254">
        <v>1301</v>
      </c>
      <c r="S232" s="254" t="s">
        <v>66</v>
      </c>
      <c r="T232" s="254" t="s">
        <v>480</v>
      </c>
      <c r="U232" s="254">
        <v>876</v>
      </c>
      <c r="V232" s="254" t="s">
        <v>66</v>
      </c>
      <c r="W232" s="254" t="s">
        <v>480</v>
      </c>
      <c r="X232" s="254">
        <v>740</v>
      </c>
      <c r="Y232" s="254" t="s">
        <v>66</v>
      </c>
      <c r="Z232" s="254" t="s">
        <v>480</v>
      </c>
      <c r="AA232" s="254">
        <v>686</v>
      </c>
      <c r="AB232" s="254" t="s">
        <v>66</v>
      </c>
      <c r="AC232" s="254" t="s">
        <v>66</v>
      </c>
      <c r="AD232" s="254" t="s">
        <v>66</v>
      </c>
      <c r="AE232" s="253">
        <v>1</v>
      </c>
      <c r="AF232" s="254" t="s">
        <v>66</v>
      </c>
      <c r="AG232" s="254" t="s">
        <v>525</v>
      </c>
      <c r="AH232" s="254" t="s">
        <v>39</v>
      </c>
      <c r="AI232" s="254">
        <v>976</v>
      </c>
      <c r="AJ232" s="254" t="s">
        <v>66</v>
      </c>
      <c r="AK232" s="254" t="s">
        <v>39</v>
      </c>
      <c r="AL232" s="254">
        <v>542</v>
      </c>
      <c r="AM232" s="254" t="s">
        <v>75</v>
      </c>
      <c r="AN232" s="254" t="s">
        <v>66</v>
      </c>
      <c r="AO232" s="254" t="s">
        <v>111</v>
      </c>
      <c r="AP232" s="254" t="s">
        <v>760</v>
      </c>
      <c r="AQ232" s="254" t="s">
        <v>68</v>
      </c>
      <c r="AR232" s="254">
        <v>2100</v>
      </c>
      <c r="AS232" s="254" t="s">
        <v>66</v>
      </c>
      <c r="AT232" s="253" t="s">
        <v>482</v>
      </c>
      <c r="AU232" s="254">
        <v>620</v>
      </c>
      <c r="AV232" s="224"/>
      <c r="AW232" s="224"/>
      <c r="AX232" s="224"/>
      <c r="AY232" s="224"/>
      <c r="AZ232" s="224"/>
      <c r="BA232" s="224"/>
      <c r="BB232" s="224"/>
      <c r="BC232" s="224"/>
      <c r="BD232" s="224"/>
      <c r="BE232" s="224"/>
      <c r="BF232" s="224"/>
      <c r="BG232" s="224"/>
      <c r="BH232" s="225"/>
      <c r="BI232" s="225"/>
      <c r="BJ232" s="225"/>
      <c r="BK232" s="225"/>
      <c r="BL232" s="225"/>
      <c r="BM232" s="225"/>
      <c r="BN232" s="225"/>
      <c r="BO232" s="225"/>
      <c r="BP232" s="225"/>
      <c r="BQ232" s="225"/>
      <c r="BR232" s="225"/>
      <c r="BS232" s="225"/>
      <c r="BT232" s="225"/>
      <c r="BU232" s="225"/>
      <c r="BV232" s="225"/>
      <c r="BW232" s="225"/>
      <c r="BX232" s="225"/>
      <c r="IG232" s="204"/>
      <c r="IH232" s="204"/>
      <c r="II232" s="204"/>
      <c r="IJ232" s="204"/>
      <c r="IK232" s="204"/>
      <c r="IL232" s="204"/>
      <c r="IM232" s="204"/>
      <c r="IN232" s="204"/>
      <c r="IO232" s="204"/>
      <c r="IP232" s="204"/>
      <c r="IQ232" s="204"/>
      <c r="IR232" s="204"/>
      <c r="IS232" s="204"/>
      <c r="IT232" s="204"/>
      <c r="IU232" s="204"/>
      <c r="IV232" s="204"/>
    </row>
    <row r="233" spans="1:256" s="226" customFormat="1" ht="19.5" customHeight="1" x14ac:dyDescent="0.25">
      <c r="A233" s="256">
        <v>228</v>
      </c>
      <c r="B233" s="257" t="s">
        <v>762</v>
      </c>
      <c r="C233" s="258">
        <v>90</v>
      </c>
      <c r="D233" s="258">
        <v>74</v>
      </c>
      <c r="E233" s="259">
        <v>2016</v>
      </c>
      <c r="F233" s="259">
        <v>2016</v>
      </c>
      <c r="G233" s="259">
        <v>3</v>
      </c>
      <c r="H233" s="259">
        <v>4</v>
      </c>
      <c r="I233" s="259">
        <v>128</v>
      </c>
      <c r="J233" s="259">
        <v>3335</v>
      </c>
      <c r="K233" s="259">
        <v>783.2</v>
      </c>
      <c r="L233" s="259">
        <v>1242.2</v>
      </c>
      <c r="M233" s="259" t="s">
        <v>66</v>
      </c>
      <c r="N233" s="259" t="s">
        <v>480</v>
      </c>
      <c r="O233" s="259">
        <v>289</v>
      </c>
      <c r="P233" s="259" t="s">
        <v>66</v>
      </c>
      <c r="Q233" s="259" t="s">
        <v>480</v>
      </c>
      <c r="R233" s="259">
        <v>962</v>
      </c>
      <c r="S233" s="259" t="s">
        <v>66</v>
      </c>
      <c r="T233" s="259" t="s">
        <v>480</v>
      </c>
      <c r="U233" s="259">
        <v>346</v>
      </c>
      <c r="V233" s="259" t="s">
        <v>66</v>
      </c>
      <c r="W233" s="259" t="s">
        <v>480</v>
      </c>
      <c r="X233" s="259">
        <v>426</v>
      </c>
      <c r="Y233" s="259" t="s">
        <v>66</v>
      </c>
      <c r="Z233" s="259" t="s">
        <v>480</v>
      </c>
      <c r="AA233" s="259">
        <v>463</v>
      </c>
      <c r="AB233" s="259" t="s">
        <v>66</v>
      </c>
      <c r="AC233" s="259" t="s">
        <v>66</v>
      </c>
      <c r="AD233" s="259" t="s">
        <v>66</v>
      </c>
      <c r="AE233" s="259" t="s">
        <v>66</v>
      </c>
      <c r="AF233" s="259" t="s">
        <v>66</v>
      </c>
      <c r="AG233" s="259" t="s">
        <v>481</v>
      </c>
      <c r="AH233" s="259" t="s">
        <v>39</v>
      </c>
      <c r="AI233" s="259">
        <v>1438</v>
      </c>
      <c r="AJ233" s="259" t="s">
        <v>66</v>
      </c>
      <c r="AK233" s="259" t="s">
        <v>68</v>
      </c>
      <c r="AL233" s="259">
        <v>712</v>
      </c>
      <c r="AM233" s="259" t="s">
        <v>75</v>
      </c>
      <c r="AN233" s="259" t="s">
        <v>66</v>
      </c>
      <c r="AO233" s="259" t="s">
        <v>497</v>
      </c>
      <c r="AP233" s="259" t="s">
        <v>763</v>
      </c>
      <c r="AQ233" s="259" t="s">
        <v>68</v>
      </c>
      <c r="AR233" s="259">
        <v>1625</v>
      </c>
      <c r="AS233" s="259" t="s">
        <v>66</v>
      </c>
      <c r="AT233" s="260" t="s">
        <v>482</v>
      </c>
      <c r="AU233" s="259">
        <v>553</v>
      </c>
      <c r="AV233" s="224"/>
      <c r="AW233" s="224"/>
      <c r="AX233" s="224"/>
      <c r="AY233" s="224"/>
      <c r="AZ233" s="224"/>
      <c r="BA233" s="224"/>
      <c r="BB233" s="224"/>
      <c r="BC233" s="224"/>
      <c r="BD233" s="224"/>
      <c r="BE233" s="224"/>
      <c r="BF233" s="224"/>
      <c r="BG233" s="224"/>
      <c r="BH233" s="225"/>
      <c r="BI233" s="225"/>
      <c r="BJ233" s="225"/>
      <c r="BK233" s="225"/>
      <c r="BL233" s="225"/>
      <c r="BM233" s="225"/>
      <c r="BN233" s="225"/>
      <c r="BO233" s="225"/>
      <c r="BP233" s="225"/>
      <c r="BQ233" s="225"/>
      <c r="BR233" s="225"/>
      <c r="BS233" s="225"/>
      <c r="BT233" s="225"/>
      <c r="BU233" s="225"/>
      <c r="BV233" s="225"/>
      <c r="BW233" s="225"/>
      <c r="BX233" s="225"/>
      <c r="IG233" s="261"/>
      <c r="IH233" s="261"/>
      <c r="II233" s="261"/>
      <c r="IJ233" s="261"/>
      <c r="IK233" s="261"/>
      <c r="IL233" s="261"/>
      <c r="IM233" s="261"/>
      <c r="IN233" s="261"/>
      <c r="IO233" s="261"/>
      <c r="IP233" s="261"/>
      <c r="IQ233" s="261"/>
      <c r="IR233" s="261"/>
      <c r="IS233" s="261"/>
      <c r="IT233" s="261"/>
      <c r="IU233" s="261"/>
      <c r="IV233" s="261"/>
    </row>
    <row r="234" spans="1:256" s="226" customFormat="1" ht="19.5" customHeight="1" x14ac:dyDescent="0.25">
      <c r="A234" s="256">
        <v>229</v>
      </c>
      <c r="B234" s="257" t="s">
        <v>764</v>
      </c>
      <c r="C234" s="258">
        <v>66</v>
      </c>
      <c r="D234" s="258">
        <v>66</v>
      </c>
      <c r="E234" s="259">
        <v>2016</v>
      </c>
      <c r="F234" s="259">
        <v>2016</v>
      </c>
      <c r="G234" s="259">
        <v>6</v>
      </c>
      <c r="H234" s="259">
        <v>3</v>
      </c>
      <c r="I234" s="259">
        <v>130</v>
      </c>
      <c r="J234" s="259">
        <v>3406.8</v>
      </c>
      <c r="K234" s="262">
        <v>2887.8</v>
      </c>
      <c r="L234" s="259">
        <v>2887.8</v>
      </c>
      <c r="M234" s="259" t="s">
        <v>66</v>
      </c>
      <c r="N234" s="259" t="s">
        <v>480</v>
      </c>
      <c r="O234" s="259">
        <v>362</v>
      </c>
      <c r="P234" s="259" t="s">
        <v>66</v>
      </c>
      <c r="Q234" s="259" t="s">
        <v>480</v>
      </c>
      <c r="R234" s="259">
        <v>1352</v>
      </c>
      <c r="S234" s="259" t="s">
        <v>66</v>
      </c>
      <c r="T234" s="259" t="s">
        <v>480</v>
      </c>
      <c r="U234" s="259">
        <v>523</v>
      </c>
      <c r="V234" s="259" t="s">
        <v>66</v>
      </c>
      <c r="W234" s="259" t="s">
        <v>480</v>
      </c>
      <c r="X234" s="259">
        <v>632</v>
      </c>
      <c r="Y234" s="259" t="s">
        <v>66</v>
      </c>
      <c r="Z234" s="259" t="s">
        <v>480</v>
      </c>
      <c r="AA234" s="259">
        <v>649</v>
      </c>
      <c r="AB234" s="259" t="s">
        <v>66</v>
      </c>
      <c r="AC234" s="259" t="s">
        <v>66</v>
      </c>
      <c r="AD234" s="259" t="s">
        <v>66</v>
      </c>
      <c r="AE234" s="259" t="s">
        <v>66</v>
      </c>
      <c r="AF234" s="259" t="s">
        <v>66</v>
      </c>
      <c r="AG234" s="259" t="s">
        <v>481</v>
      </c>
      <c r="AH234" s="259" t="s">
        <v>39</v>
      </c>
      <c r="AI234" s="259">
        <v>1169</v>
      </c>
      <c r="AJ234" s="259" t="s">
        <v>66</v>
      </c>
      <c r="AK234" s="259" t="s">
        <v>68</v>
      </c>
      <c r="AL234" s="259">
        <v>519</v>
      </c>
      <c r="AM234" s="259" t="s">
        <v>75</v>
      </c>
      <c r="AN234" s="259" t="s">
        <v>66</v>
      </c>
      <c r="AO234" s="259" t="s">
        <v>485</v>
      </c>
      <c r="AP234" s="259" t="s">
        <v>763</v>
      </c>
      <c r="AQ234" s="259" t="s">
        <v>68</v>
      </c>
      <c r="AR234" s="259">
        <v>2463</v>
      </c>
      <c r="AS234" s="259" t="s">
        <v>66</v>
      </c>
      <c r="AT234" s="260" t="s">
        <v>482</v>
      </c>
      <c r="AU234" s="259">
        <v>624</v>
      </c>
      <c r="AV234" s="224"/>
      <c r="AW234" s="224"/>
      <c r="AX234" s="224"/>
      <c r="AY234" s="224"/>
      <c r="AZ234" s="224"/>
      <c r="BA234" s="224"/>
      <c r="BB234" s="224"/>
      <c r="BC234" s="224"/>
      <c r="BD234" s="224"/>
      <c r="BE234" s="224"/>
      <c r="BF234" s="224"/>
      <c r="BG234" s="224"/>
      <c r="BH234" s="225"/>
      <c r="BI234" s="225"/>
      <c r="BJ234" s="225"/>
      <c r="BK234" s="225"/>
      <c r="BL234" s="225"/>
      <c r="BM234" s="225"/>
      <c r="BN234" s="225"/>
      <c r="BO234" s="225"/>
      <c r="BP234" s="225"/>
      <c r="BQ234" s="225"/>
      <c r="BR234" s="225"/>
      <c r="BS234" s="225"/>
      <c r="BT234" s="225"/>
      <c r="BU234" s="225"/>
      <c r="BV234" s="225"/>
      <c r="BW234" s="225"/>
      <c r="BX234" s="225"/>
      <c r="IG234" s="261"/>
      <c r="IH234" s="261"/>
      <c r="II234" s="261"/>
      <c r="IJ234" s="261"/>
      <c r="IK234" s="261"/>
      <c r="IL234" s="261"/>
      <c r="IM234" s="261"/>
      <c r="IN234" s="261"/>
      <c r="IO234" s="261"/>
      <c r="IP234" s="261"/>
      <c r="IQ234" s="261"/>
      <c r="IR234" s="261"/>
      <c r="IS234" s="261"/>
      <c r="IT234" s="261"/>
      <c r="IU234" s="261"/>
      <c r="IV234" s="261"/>
    </row>
    <row r="235" spans="1:256" s="271" customFormat="1" ht="19.5" customHeight="1" x14ac:dyDescent="0.25">
      <c r="A235" s="263">
        <v>230</v>
      </c>
      <c r="B235" s="264" t="s">
        <v>765</v>
      </c>
      <c r="C235" s="265">
        <v>39</v>
      </c>
      <c r="D235" s="265">
        <v>30</v>
      </c>
      <c r="E235" s="266">
        <v>2017</v>
      </c>
      <c r="F235" s="266"/>
      <c r="G235" s="266">
        <v>7</v>
      </c>
      <c r="H235" s="266">
        <v>2</v>
      </c>
      <c r="I235" s="266">
        <v>30</v>
      </c>
      <c r="J235" s="266">
        <v>2406.8000000000002</v>
      </c>
      <c r="K235" s="267" t="s">
        <v>766</v>
      </c>
      <c r="L235" s="266" t="s">
        <v>767</v>
      </c>
      <c r="M235" s="266"/>
      <c r="N235" s="266" t="s">
        <v>480</v>
      </c>
      <c r="O235" s="266">
        <v>7136</v>
      </c>
      <c r="P235" s="266"/>
      <c r="Q235" s="266" t="s">
        <v>480</v>
      </c>
      <c r="R235" s="266">
        <v>1147</v>
      </c>
      <c r="S235" s="266">
        <f>-U235</f>
        <v>-478</v>
      </c>
      <c r="T235" s="266" t="s">
        <v>480</v>
      </c>
      <c r="U235" s="266">
        <v>478</v>
      </c>
      <c r="V235" s="266"/>
      <c r="W235" s="266" t="s">
        <v>480</v>
      </c>
      <c r="X235" s="266">
        <v>385.5</v>
      </c>
      <c r="Y235" s="266"/>
      <c r="Z235" s="266" t="s">
        <v>480</v>
      </c>
      <c r="AA235" s="266">
        <v>520</v>
      </c>
      <c r="AB235" s="266"/>
      <c r="AC235" s="266"/>
      <c r="AD235" s="266"/>
      <c r="AE235" s="266"/>
      <c r="AF235" s="266"/>
      <c r="AG235" s="266" t="s">
        <v>481</v>
      </c>
      <c r="AH235" s="266" t="s">
        <v>39</v>
      </c>
      <c r="AI235" s="266">
        <v>420</v>
      </c>
      <c r="AJ235" s="266">
        <f>-AU235</f>
        <v>-145</v>
      </c>
      <c r="AK235" s="266" t="s">
        <v>68</v>
      </c>
      <c r="AL235" s="266">
        <v>349.7</v>
      </c>
      <c r="AM235" s="266" t="s">
        <v>75</v>
      </c>
      <c r="AN235" s="266"/>
      <c r="AO235" s="266" t="s">
        <v>497</v>
      </c>
      <c r="AP235" s="266" t="s">
        <v>42</v>
      </c>
      <c r="AQ235" s="266" t="s">
        <v>68</v>
      </c>
      <c r="AR235" s="266">
        <v>31200</v>
      </c>
      <c r="AS235" s="266"/>
      <c r="AT235" s="268" t="s">
        <v>116</v>
      </c>
      <c r="AU235" s="266">
        <v>145</v>
      </c>
      <c r="AV235" s="269"/>
      <c r="AW235" s="269"/>
      <c r="AX235" s="269"/>
      <c r="AY235" s="269"/>
      <c r="AZ235" s="269"/>
      <c r="BA235" s="269"/>
      <c r="BB235" s="269"/>
      <c r="BC235" s="269"/>
      <c r="BD235" s="269"/>
      <c r="BE235" s="269"/>
      <c r="BF235" s="269"/>
      <c r="BG235" s="269"/>
      <c r="BH235" s="270"/>
      <c r="BI235" s="270"/>
      <c r="BJ235" s="270"/>
      <c r="BK235" s="270"/>
      <c r="BL235" s="270"/>
      <c r="BM235" s="270"/>
      <c r="BN235" s="270"/>
      <c r="BO235" s="270"/>
      <c r="BP235" s="270"/>
      <c r="BQ235" s="270"/>
      <c r="BR235" s="270"/>
      <c r="BS235" s="270"/>
      <c r="BT235" s="270"/>
      <c r="BU235" s="270"/>
      <c r="BV235" s="270"/>
      <c r="BW235" s="270"/>
      <c r="BX235" s="270"/>
    </row>
    <row r="236" spans="1:256" s="226" customFormat="1" ht="19.5" customHeight="1" x14ac:dyDescent="0.25">
      <c r="A236" s="256">
        <v>231</v>
      </c>
      <c r="B236" s="257" t="s">
        <v>768</v>
      </c>
      <c r="C236" s="258">
        <v>16</v>
      </c>
      <c r="D236" s="258">
        <v>16</v>
      </c>
      <c r="E236" s="259">
        <v>2016</v>
      </c>
      <c r="F236" s="259">
        <v>2016</v>
      </c>
      <c r="G236" s="259">
        <v>5</v>
      </c>
      <c r="H236" s="259">
        <v>1</v>
      </c>
      <c r="I236" s="259">
        <v>16</v>
      </c>
      <c r="J236" s="259">
        <v>1065.7</v>
      </c>
      <c r="K236" s="262">
        <v>991.1</v>
      </c>
      <c r="L236" s="259">
        <v>797.4</v>
      </c>
      <c r="M236" s="259" t="s">
        <v>66</v>
      </c>
      <c r="N236" s="259" t="s">
        <v>480</v>
      </c>
      <c r="O236" s="259">
        <v>43</v>
      </c>
      <c r="P236" s="259" t="s">
        <v>66</v>
      </c>
      <c r="Q236" s="259" t="s">
        <v>480</v>
      </c>
      <c r="R236" s="259">
        <v>261</v>
      </c>
      <c r="S236" s="259" t="s">
        <v>66</v>
      </c>
      <c r="T236" s="259" t="s">
        <v>480</v>
      </c>
      <c r="U236" s="259">
        <v>126</v>
      </c>
      <c r="V236" s="259" t="s">
        <v>66</v>
      </c>
      <c r="W236" s="259" t="s">
        <v>480</v>
      </c>
      <c r="X236" s="259">
        <v>82</v>
      </c>
      <c r="Y236" s="259" t="s">
        <v>66</v>
      </c>
      <c r="Z236" s="259" t="s">
        <v>480</v>
      </c>
      <c r="AA236" s="259">
        <v>53</v>
      </c>
      <c r="AB236" s="259" t="s">
        <v>66</v>
      </c>
      <c r="AC236" s="259" t="s">
        <v>66</v>
      </c>
      <c r="AD236" s="259" t="s">
        <v>66</v>
      </c>
      <c r="AE236" s="259" t="s">
        <v>66</v>
      </c>
      <c r="AF236" s="259" t="s">
        <v>66</v>
      </c>
      <c r="AG236" s="259" t="s">
        <v>481</v>
      </c>
      <c r="AH236" s="259" t="s">
        <v>39</v>
      </c>
      <c r="AI236" s="259">
        <v>539</v>
      </c>
      <c r="AJ236" s="259" t="s">
        <v>66</v>
      </c>
      <c r="AK236" s="259" t="s">
        <v>68</v>
      </c>
      <c r="AL236" s="259">
        <v>539</v>
      </c>
      <c r="AM236" s="259" t="s">
        <v>75</v>
      </c>
      <c r="AN236" s="259" t="s">
        <v>66</v>
      </c>
      <c r="AO236" s="259" t="s">
        <v>485</v>
      </c>
      <c r="AP236" s="259" t="s">
        <v>763</v>
      </c>
      <c r="AQ236" s="259" t="s">
        <v>68</v>
      </c>
      <c r="AR236" s="259">
        <v>723</v>
      </c>
      <c r="AS236" s="259" t="s">
        <v>66</v>
      </c>
      <c r="AT236" s="260" t="s">
        <v>482</v>
      </c>
      <c r="AU236" s="259">
        <v>329</v>
      </c>
      <c r="AV236" s="224"/>
      <c r="AW236" s="224"/>
      <c r="AX236" s="224"/>
      <c r="AY236" s="224"/>
      <c r="AZ236" s="224"/>
      <c r="BA236" s="224"/>
      <c r="BB236" s="224"/>
      <c r="BC236" s="224"/>
      <c r="BD236" s="224"/>
      <c r="BE236" s="224"/>
      <c r="BF236" s="224"/>
      <c r="BG236" s="224"/>
      <c r="BH236" s="225"/>
      <c r="BI236" s="225"/>
      <c r="BJ236" s="225"/>
      <c r="BK236" s="225"/>
      <c r="BL236" s="225"/>
      <c r="BM236" s="225"/>
      <c r="BN236" s="225"/>
      <c r="BO236" s="225"/>
      <c r="BP236" s="225"/>
      <c r="BQ236" s="225"/>
      <c r="BR236" s="225"/>
      <c r="BS236" s="225"/>
      <c r="BT236" s="225"/>
      <c r="BU236" s="225"/>
      <c r="BV236" s="225"/>
      <c r="BW236" s="225"/>
      <c r="BX236" s="225"/>
    </row>
    <row r="237" spans="1:256" s="274" customFormat="1" ht="19.5" customHeight="1" x14ac:dyDescent="0.25">
      <c r="A237" s="272">
        <v>232</v>
      </c>
      <c r="B237" s="264" t="s">
        <v>769</v>
      </c>
      <c r="C237" s="273">
        <v>55</v>
      </c>
      <c r="D237" s="273">
        <v>55</v>
      </c>
      <c r="E237" s="266">
        <v>2017</v>
      </c>
      <c r="F237" s="266" t="s">
        <v>66</v>
      </c>
      <c r="G237" s="266">
        <v>5</v>
      </c>
      <c r="H237" s="266">
        <v>1</v>
      </c>
      <c r="I237" s="266">
        <v>79</v>
      </c>
      <c r="J237" s="266">
        <v>2837.9</v>
      </c>
      <c r="K237" s="267">
        <v>1857.9</v>
      </c>
      <c r="L237" s="266">
        <v>1857.9</v>
      </c>
      <c r="M237" s="266" t="s">
        <v>66</v>
      </c>
      <c r="N237" s="266" t="s">
        <v>480</v>
      </c>
      <c r="O237" s="266">
        <v>7375</v>
      </c>
      <c r="P237" s="266" t="s">
        <v>66</v>
      </c>
      <c r="Q237" s="266" t="s">
        <v>480</v>
      </c>
      <c r="R237" s="266">
        <v>968</v>
      </c>
      <c r="S237" s="266" t="s">
        <v>66</v>
      </c>
      <c r="T237" s="266" t="s">
        <v>480</v>
      </c>
      <c r="U237" s="266">
        <v>588</v>
      </c>
      <c r="V237" s="266" t="s">
        <v>66</v>
      </c>
      <c r="W237" s="266" t="s">
        <v>480</v>
      </c>
      <c r="X237" s="266">
        <v>382</v>
      </c>
      <c r="Y237" s="266" t="s">
        <v>66</v>
      </c>
      <c r="Z237" s="266" t="s">
        <v>480</v>
      </c>
      <c r="AA237" s="266">
        <v>358</v>
      </c>
      <c r="AB237" s="266" t="s">
        <v>66</v>
      </c>
      <c r="AC237" s="266" t="s">
        <v>66</v>
      </c>
      <c r="AD237" s="266" t="s">
        <v>66</v>
      </c>
      <c r="AE237" s="266" t="s">
        <v>66</v>
      </c>
      <c r="AF237" s="266" t="s">
        <v>66</v>
      </c>
      <c r="AG237" s="266" t="s">
        <v>481</v>
      </c>
      <c r="AH237" s="266" t="s">
        <v>39</v>
      </c>
      <c r="AI237" s="266">
        <v>700</v>
      </c>
      <c r="AJ237" s="266" t="s">
        <v>66</v>
      </c>
      <c r="AK237" s="266" t="s">
        <v>68</v>
      </c>
      <c r="AL237" s="266">
        <v>453.1</v>
      </c>
      <c r="AM237" s="266" t="s">
        <v>75</v>
      </c>
      <c r="AN237" s="266" t="s">
        <v>66</v>
      </c>
      <c r="AO237" s="266" t="s">
        <v>644</v>
      </c>
      <c r="AP237" s="266" t="s">
        <v>712</v>
      </c>
      <c r="AQ237" s="266" t="s">
        <v>68</v>
      </c>
      <c r="AR237" s="266">
        <v>1886</v>
      </c>
      <c r="AS237" s="266" t="s">
        <v>66</v>
      </c>
      <c r="AT237" s="266" t="s">
        <v>116</v>
      </c>
      <c r="AU237" s="266">
        <v>405</v>
      </c>
      <c r="AV237" s="269"/>
      <c r="AW237" s="269"/>
      <c r="AX237" s="269"/>
      <c r="AY237" s="269"/>
      <c r="AZ237" s="269"/>
      <c r="BA237" s="269"/>
      <c r="BB237" s="269"/>
      <c r="BC237" s="269"/>
      <c r="BD237" s="269"/>
      <c r="BE237" s="269"/>
      <c r="BF237" s="269"/>
      <c r="BG237" s="269"/>
      <c r="BH237" s="269"/>
      <c r="BI237" s="269"/>
      <c r="BJ237" s="269"/>
      <c r="BK237" s="269"/>
      <c r="BL237" s="269"/>
      <c r="BM237" s="269"/>
      <c r="BN237" s="269"/>
      <c r="BO237" s="269"/>
      <c r="BP237" s="269"/>
      <c r="BQ237" s="269"/>
      <c r="BR237" s="269"/>
      <c r="BS237" s="269"/>
      <c r="BT237" s="269"/>
      <c r="BU237" s="269"/>
      <c r="BV237" s="269"/>
      <c r="BW237" s="269"/>
      <c r="BX237" s="269"/>
    </row>
    <row r="238" spans="1:256" s="274" customFormat="1" ht="19.5" customHeight="1" x14ac:dyDescent="0.25">
      <c r="A238" s="272">
        <v>233</v>
      </c>
      <c r="B238" s="264" t="s">
        <v>770</v>
      </c>
      <c r="C238" s="266">
        <v>108</v>
      </c>
      <c r="D238" s="266">
        <v>108</v>
      </c>
      <c r="E238" s="266">
        <v>2017</v>
      </c>
      <c r="F238" s="266">
        <v>2017</v>
      </c>
      <c r="G238" s="266">
        <v>9</v>
      </c>
      <c r="H238" s="266">
        <v>1</v>
      </c>
      <c r="I238" s="266">
        <v>100</v>
      </c>
      <c r="J238" s="266">
        <v>4718.6000000000004</v>
      </c>
      <c r="K238" s="267">
        <v>3326.4</v>
      </c>
      <c r="L238" s="266">
        <v>3326.4</v>
      </c>
      <c r="M238" s="266" t="s">
        <v>66</v>
      </c>
      <c r="N238" s="266" t="s">
        <v>480</v>
      </c>
      <c r="O238" s="266">
        <v>16177</v>
      </c>
      <c r="P238" s="266" t="s">
        <v>66</v>
      </c>
      <c r="Q238" s="266" t="s">
        <v>480</v>
      </c>
      <c r="R238" s="266">
        <v>2158</v>
      </c>
      <c r="S238" s="266" t="s">
        <v>66</v>
      </c>
      <c r="T238" s="266" t="s">
        <v>480</v>
      </c>
      <c r="U238" s="266">
        <v>890</v>
      </c>
      <c r="V238" s="266" t="s">
        <v>66</v>
      </c>
      <c r="W238" s="266" t="s">
        <v>480</v>
      </c>
      <c r="X238" s="266">
        <v>795</v>
      </c>
      <c r="Y238" s="266" t="s">
        <v>66</v>
      </c>
      <c r="Z238" s="266" t="s">
        <v>480</v>
      </c>
      <c r="AA238" s="266">
        <v>1180</v>
      </c>
      <c r="AB238" s="266" t="s">
        <v>66</v>
      </c>
      <c r="AC238" s="266" t="s">
        <v>66</v>
      </c>
      <c r="AD238" s="266" t="s">
        <v>66</v>
      </c>
      <c r="AE238" s="266">
        <v>1</v>
      </c>
      <c r="AF238" s="266" t="s">
        <v>66</v>
      </c>
      <c r="AG238" s="235" t="s">
        <v>737</v>
      </c>
      <c r="AH238" s="266" t="s">
        <v>39</v>
      </c>
      <c r="AI238" s="266">
        <v>550</v>
      </c>
      <c r="AJ238" s="266" t="s">
        <v>66</v>
      </c>
      <c r="AK238" s="266" t="s">
        <v>68</v>
      </c>
      <c r="AL238" s="266">
        <v>461.9</v>
      </c>
      <c r="AM238" s="266" t="s">
        <v>75</v>
      </c>
      <c r="AN238" s="266" t="s">
        <v>66</v>
      </c>
      <c r="AO238" s="266" t="s">
        <v>497</v>
      </c>
      <c r="AP238" s="266" t="s">
        <v>712</v>
      </c>
      <c r="AQ238" s="266" t="s">
        <v>68</v>
      </c>
      <c r="AR238" s="266">
        <v>3550</v>
      </c>
      <c r="AS238" s="266" t="s">
        <v>66</v>
      </c>
      <c r="AT238" s="266" t="s">
        <v>116</v>
      </c>
      <c r="AU238" s="266">
        <v>506</v>
      </c>
      <c r="AV238" s="269"/>
      <c r="AW238" s="269"/>
      <c r="AX238" s="269"/>
      <c r="AY238" s="269"/>
      <c r="AZ238" s="269"/>
      <c r="BA238" s="269"/>
      <c r="BB238" s="269"/>
      <c r="BC238" s="269"/>
      <c r="BD238" s="269"/>
      <c r="BE238" s="269"/>
      <c r="BF238" s="269"/>
      <c r="BG238" s="269"/>
      <c r="BH238" s="269"/>
      <c r="BI238" s="269"/>
      <c r="BJ238" s="269"/>
      <c r="BK238" s="269"/>
      <c r="BL238" s="269"/>
      <c r="BM238" s="269"/>
      <c r="BN238" s="269"/>
      <c r="BO238" s="269"/>
      <c r="BP238" s="269"/>
      <c r="BQ238" s="269"/>
      <c r="BR238" s="269"/>
      <c r="BS238" s="269"/>
      <c r="BT238" s="269"/>
      <c r="BU238" s="269"/>
      <c r="BV238" s="269"/>
      <c r="BW238" s="269"/>
      <c r="BX238" s="269"/>
    </row>
    <row r="239" spans="1:256" s="274" customFormat="1" ht="19.5" customHeight="1" x14ac:dyDescent="0.25">
      <c r="A239" s="272">
        <v>234</v>
      </c>
      <c r="B239" s="264" t="s">
        <v>771</v>
      </c>
      <c r="C239" s="266">
        <v>70</v>
      </c>
      <c r="D239" s="266">
        <v>60</v>
      </c>
      <c r="E239" s="266">
        <v>2017</v>
      </c>
      <c r="F239" s="266">
        <v>2017</v>
      </c>
      <c r="G239" s="266">
        <v>5</v>
      </c>
      <c r="H239" s="266">
        <v>3</v>
      </c>
      <c r="I239" s="266">
        <v>89</v>
      </c>
      <c r="J239" s="266">
        <v>2894.9</v>
      </c>
      <c r="K239" s="267">
        <v>2894.9</v>
      </c>
      <c r="L239" s="266">
        <v>2093.9</v>
      </c>
      <c r="M239" s="266" t="s">
        <v>66</v>
      </c>
      <c r="N239" s="266" t="s">
        <v>480</v>
      </c>
      <c r="O239" s="266"/>
      <c r="P239" s="266" t="s">
        <v>66</v>
      </c>
      <c r="Q239" s="266" t="s">
        <v>480</v>
      </c>
      <c r="R239" s="266">
        <v>950</v>
      </c>
      <c r="S239" s="266" t="s">
        <v>66</v>
      </c>
      <c r="T239" s="266" t="s">
        <v>480</v>
      </c>
      <c r="U239" s="266">
        <v>680</v>
      </c>
      <c r="V239" s="266" t="s">
        <v>66</v>
      </c>
      <c r="W239" s="266" t="s">
        <v>480</v>
      </c>
      <c r="X239" s="266">
        <v>400</v>
      </c>
      <c r="Y239" s="266" t="s">
        <v>66</v>
      </c>
      <c r="Z239" s="266" t="s">
        <v>480</v>
      </c>
      <c r="AA239" s="266">
        <v>400</v>
      </c>
      <c r="AB239" s="266" t="s">
        <v>66</v>
      </c>
      <c r="AC239" s="266" t="s">
        <v>66</v>
      </c>
      <c r="AD239" s="266" t="s">
        <v>66</v>
      </c>
      <c r="AE239" s="266" t="s">
        <v>66</v>
      </c>
      <c r="AF239" s="266" t="s">
        <v>66</v>
      </c>
      <c r="AG239" s="266" t="s">
        <v>481</v>
      </c>
      <c r="AH239" s="266" t="s">
        <v>39</v>
      </c>
      <c r="AI239" s="266">
        <v>800</v>
      </c>
      <c r="AJ239" s="266" t="s">
        <v>66</v>
      </c>
      <c r="AK239" s="266" t="s">
        <v>68</v>
      </c>
      <c r="AL239" s="266" t="s">
        <v>772</v>
      </c>
      <c r="AM239" s="266" t="s">
        <v>75</v>
      </c>
      <c r="AN239" s="266" t="s">
        <v>66</v>
      </c>
      <c r="AO239" s="266" t="s">
        <v>644</v>
      </c>
      <c r="AP239" s="266" t="s">
        <v>42</v>
      </c>
      <c r="AQ239" s="266" t="s">
        <v>68</v>
      </c>
      <c r="AR239" s="266">
        <v>1900</v>
      </c>
      <c r="AS239" s="266" t="s">
        <v>66</v>
      </c>
      <c r="AT239" s="266" t="s">
        <v>116</v>
      </c>
      <c r="AU239" s="266">
        <v>338</v>
      </c>
      <c r="AV239" s="269"/>
      <c r="AW239" s="269"/>
      <c r="AX239" s="269"/>
      <c r="AY239" s="269"/>
      <c r="AZ239" s="269"/>
      <c r="BA239" s="269"/>
      <c r="BB239" s="269"/>
      <c r="BC239" s="269"/>
      <c r="BD239" s="269"/>
      <c r="BE239" s="269"/>
      <c r="BF239" s="269"/>
      <c r="BG239" s="269"/>
      <c r="BH239" s="269"/>
      <c r="BI239" s="269"/>
      <c r="BJ239" s="269"/>
      <c r="BK239" s="269"/>
      <c r="BL239" s="269"/>
      <c r="BM239" s="269"/>
      <c r="BN239" s="269"/>
      <c r="BO239" s="269"/>
      <c r="BP239" s="269"/>
      <c r="BQ239" s="269"/>
      <c r="BR239" s="269"/>
      <c r="BS239" s="269"/>
      <c r="BT239" s="269"/>
      <c r="BU239" s="269"/>
      <c r="BV239" s="269"/>
      <c r="BW239" s="269"/>
      <c r="BX239" s="269"/>
    </row>
    <row r="240" spans="1:256" s="226" customFormat="1" ht="18" customHeight="1" x14ac:dyDescent="0.2">
      <c r="A240" s="275" t="s">
        <v>773</v>
      </c>
      <c r="B240" s="276"/>
      <c r="C240" s="277">
        <f>SUM(C6:C236)</f>
        <v>11993</v>
      </c>
      <c r="D240" s="277">
        <f>SUM(D6:D236)</f>
        <v>11686</v>
      </c>
      <c r="E240" s="277" t="s">
        <v>37</v>
      </c>
      <c r="F240" s="278" t="s">
        <v>37</v>
      </c>
      <c r="G240" s="278" t="s">
        <v>37</v>
      </c>
      <c r="H240" s="278">
        <f>SUM(H6:H239)</f>
        <v>739</v>
      </c>
      <c r="I240" s="278">
        <f>SUM(I6:I236)</f>
        <v>22122</v>
      </c>
      <c r="J240" s="279">
        <f>SUM(J6:J236)</f>
        <v>752285.74000000046</v>
      </c>
      <c r="K240" s="279">
        <f>SUM(K6:K236)</f>
        <v>588452.96999999974</v>
      </c>
      <c r="L240" s="279">
        <f>SUM(L6:L236)</f>
        <v>535790.54999999981</v>
      </c>
      <c r="M240" s="277" t="s">
        <v>37</v>
      </c>
      <c r="N240" s="277" t="s">
        <v>37</v>
      </c>
      <c r="O240" s="277" t="s">
        <v>37</v>
      </c>
      <c r="P240" s="277"/>
      <c r="Q240" s="277"/>
      <c r="R240" s="277"/>
      <c r="S240" s="277"/>
      <c r="T240" s="277"/>
      <c r="U240" s="277"/>
      <c r="V240" s="277"/>
      <c r="W240" s="277"/>
      <c r="X240" s="277"/>
      <c r="Y240" s="277"/>
      <c r="Z240" s="277"/>
      <c r="AA240" s="277"/>
      <c r="AB240" s="277"/>
      <c r="AC240" s="277"/>
      <c r="AD240" s="277"/>
      <c r="AE240" s="280">
        <f>SUM(AE6:AE236)</f>
        <v>26</v>
      </c>
      <c r="AF240" s="277" t="s">
        <v>37</v>
      </c>
      <c r="AG240" s="277" t="s">
        <v>37</v>
      </c>
      <c r="AH240" s="277" t="s">
        <v>37</v>
      </c>
      <c r="AI240" s="277" t="s">
        <v>37</v>
      </c>
      <c r="AJ240" s="277" t="s">
        <v>37</v>
      </c>
      <c r="AK240" s="277" t="s">
        <v>37</v>
      </c>
      <c r="AL240" s="277" t="s">
        <v>37</v>
      </c>
      <c r="AM240" s="277" t="s">
        <v>37</v>
      </c>
      <c r="AN240" s="277" t="s">
        <v>37</v>
      </c>
      <c r="AO240" s="277" t="s">
        <v>37</v>
      </c>
      <c r="AP240" s="277" t="s">
        <v>37</v>
      </c>
      <c r="AQ240" s="277" t="s">
        <v>37</v>
      </c>
      <c r="AR240" s="277" t="s">
        <v>37</v>
      </c>
      <c r="AS240" s="277" t="s">
        <v>37</v>
      </c>
      <c r="AT240" s="277" t="s">
        <v>37</v>
      </c>
      <c r="AU240" s="277" t="s">
        <v>37</v>
      </c>
      <c r="AV240" s="224"/>
      <c r="AW240" s="224"/>
      <c r="AX240" s="224"/>
      <c r="AY240" s="224"/>
      <c r="AZ240" s="224"/>
      <c r="BA240" s="224"/>
      <c r="BB240" s="224"/>
      <c r="BC240" s="224"/>
      <c r="BD240" s="224"/>
      <c r="BE240" s="224"/>
      <c r="BF240" s="224"/>
      <c r="BG240" s="224"/>
      <c r="BH240" s="225"/>
      <c r="BI240" s="225"/>
      <c r="BJ240" s="225"/>
      <c r="BK240" s="225"/>
      <c r="BL240" s="225"/>
      <c r="BM240" s="225"/>
      <c r="BN240" s="225"/>
      <c r="BO240" s="225"/>
      <c r="BP240" s="225"/>
      <c r="BQ240" s="225"/>
      <c r="BR240" s="225"/>
      <c r="BS240" s="225"/>
      <c r="BT240" s="225"/>
      <c r="BU240" s="225"/>
      <c r="BV240" s="225"/>
      <c r="BW240" s="225"/>
      <c r="BX240" s="225"/>
      <c r="IG240" s="204"/>
      <c r="IH240" s="204"/>
      <c r="II240" s="204"/>
      <c r="IJ240" s="204"/>
      <c r="IK240" s="204"/>
      <c r="IL240" s="204"/>
      <c r="IM240" s="204"/>
      <c r="IN240" s="204"/>
      <c r="IO240" s="204"/>
      <c r="IP240" s="204"/>
      <c r="IQ240" s="204"/>
      <c r="IR240" s="204"/>
      <c r="IS240" s="204"/>
      <c r="IT240" s="204"/>
      <c r="IU240" s="204"/>
      <c r="IV240" s="204"/>
    </row>
    <row r="241" spans="1:256" s="226" customFormat="1" ht="18.75" x14ac:dyDescent="0.25">
      <c r="A241" s="281"/>
      <c r="B241" s="282"/>
      <c r="C241" s="282"/>
      <c r="D241" s="282"/>
      <c r="E241" s="283"/>
      <c r="F241" s="283"/>
      <c r="G241" s="283"/>
      <c r="H241" s="283"/>
      <c r="I241" s="283"/>
      <c r="J241" s="283"/>
      <c r="K241" s="284"/>
      <c r="L241" s="283"/>
      <c r="M241" s="283"/>
      <c r="N241" s="283"/>
      <c r="O241" s="283"/>
      <c r="P241" s="283"/>
      <c r="Q241" s="283"/>
      <c r="R241" s="283"/>
      <c r="S241" s="283"/>
      <c r="T241" s="283"/>
      <c r="U241" s="283"/>
      <c r="V241" s="283"/>
      <c r="W241" s="283"/>
      <c r="X241" s="283"/>
      <c r="Y241" s="283"/>
      <c r="Z241" s="283"/>
      <c r="AA241" s="283"/>
      <c r="AB241" s="283"/>
      <c r="AC241" s="283"/>
      <c r="AD241" s="283"/>
      <c r="AE241" s="283"/>
      <c r="AF241" s="283"/>
      <c r="AG241" s="283"/>
      <c r="AH241" s="283"/>
      <c r="AI241" s="283"/>
      <c r="AJ241" s="283"/>
      <c r="AK241" s="283"/>
      <c r="AL241" s="283"/>
      <c r="AM241" s="283"/>
      <c r="AN241" s="283"/>
      <c r="AO241" s="283"/>
      <c r="AP241" s="283"/>
      <c r="AQ241" s="283"/>
      <c r="AR241" s="283"/>
      <c r="AS241" s="283"/>
      <c r="AT241" s="283"/>
      <c r="AU241" s="283"/>
      <c r="AV241" s="224"/>
      <c r="AW241" s="224"/>
      <c r="AX241" s="224"/>
      <c r="AY241" s="224"/>
      <c r="AZ241" s="224"/>
      <c r="BA241" s="224"/>
      <c r="BB241" s="224"/>
      <c r="BC241" s="224"/>
      <c r="BD241" s="224"/>
      <c r="BE241" s="224"/>
      <c r="BF241" s="224"/>
      <c r="BG241" s="224"/>
      <c r="BH241" s="225"/>
      <c r="BI241" s="225"/>
      <c r="BJ241" s="225"/>
      <c r="BK241" s="225"/>
      <c r="BL241" s="225"/>
      <c r="BM241" s="225"/>
      <c r="BN241" s="225"/>
      <c r="BO241" s="225"/>
      <c r="BP241" s="225"/>
      <c r="BQ241" s="225"/>
      <c r="BR241" s="225"/>
      <c r="BS241" s="225"/>
      <c r="BT241" s="225"/>
      <c r="BU241" s="225"/>
      <c r="BV241" s="225"/>
      <c r="BW241" s="225"/>
      <c r="BX241" s="225"/>
      <c r="IG241" s="204"/>
      <c r="IH241" s="204"/>
      <c r="II241" s="204"/>
      <c r="IJ241" s="204"/>
      <c r="IK241" s="204"/>
      <c r="IL241" s="204"/>
      <c r="IM241" s="204"/>
      <c r="IN241" s="204"/>
      <c r="IO241" s="204"/>
      <c r="IP241" s="204"/>
      <c r="IQ241" s="204"/>
      <c r="IR241" s="204"/>
      <c r="IS241" s="204"/>
      <c r="IT241" s="204"/>
      <c r="IU241" s="204"/>
      <c r="IV241" s="204"/>
    </row>
    <row r="242" spans="1:256" ht="18.75" x14ac:dyDescent="0.25">
      <c r="A242" s="281"/>
      <c r="B242" s="282"/>
      <c r="C242" s="282"/>
      <c r="D242" s="282"/>
      <c r="E242" s="282"/>
      <c r="F242" s="282"/>
      <c r="G242" s="282"/>
      <c r="H242" s="282"/>
      <c r="I242" s="282"/>
      <c r="J242" s="285"/>
      <c r="K242" s="286"/>
      <c r="L242" s="282"/>
      <c r="M242" s="282"/>
      <c r="N242" s="287"/>
      <c r="O242" s="287"/>
      <c r="P242" s="287"/>
      <c r="Q242" s="287"/>
      <c r="R242" s="287"/>
      <c r="S242" s="287"/>
      <c r="T242" s="287"/>
      <c r="U242" s="287"/>
      <c r="V242" s="287"/>
      <c r="W242" s="287"/>
      <c r="X242" s="287"/>
      <c r="Y242" s="287"/>
      <c r="Z242" s="287"/>
      <c r="AA242" s="287"/>
      <c r="AB242" s="287"/>
      <c r="AC242" s="287"/>
      <c r="AD242" s="287"/>
      <c r="AE242" s="287"/>
      <c r="AF242" s="287"/>
      <c r="AG242" s="287"/>
      <c r="AH242" s="287"/>
      <c r="AI242" s="287"/>
      <c r="AJ242" s="287"/>
      <c r="AK242" s="287"/>
      <c r="AL242" s="287"/>
      <c r="AM242" s="287"/>
      <c r="AN242" s="287"/>
      <c r="AO242" s="287"/>
      <c r="AP242" s="287"/>
      <c r="AQ242" s="287"/>
      <c r="AR242" s="287"/>
      <c r="AS242" s="287"/>
      <c r="AT242" s="287"/>
      <c r="AU242" s="287"/>
      <c r="AV242" s="203"/>
      <c r="AW242" s="203"/>
      <c r="AX242" s="203"/>
      <c r="AY242" s="203"/>
      <c r="AZ242" s="203"/>
      <c r="BA242" s="203"/>
      <c r="BB242" s="203"/>
      <c r="BC242" s="203"/>
      <c r="BD242" s="203"/>
      <c r="BE242" s="203"/>
      <c r="BF242" s="203"/>
      <c r="BG242" s="203"/>
      <c r="BH242" s="203"/>
      <c r="BI242" s="203"/>
      <c r="BJ242" s="203"/>
      <c r="BK242" s="203"/>
      <c r="BL242" s="203"/>
      <c r="BM242" s="203"/>
      <c r="BN242" s="203"/>
      <c r="BO242" s="203"/>
      <c r="BP242" s="203"/>
      <c r="BQ242" s="203"/>
      <c r="BR242" s="203"/>
      <c r="BS242" s="203"/>
      <c r="BT242" s="203"/>
      <c r="BU242" s="203"/>
      <c r="BV242" s="203"/>
      <c r="BW242" s="203"/>
      <c r="BX242" s="203"/>
    </row>
    <row r="243" spans="1:256" ht="18.75" x14ac:dyDescent="0.25">
      <c r="A243" s="281"/>
      <c r="B243" s="282"/>
      <c r="C243" s="282"/>
      <c r="D243" s="282"/>
      <c r="E243" s="282"/>
      <c r="F243" s="282"/>
      <c r="G243" s="282"/>
      <c r="H243" s="282"/>
      <c r="I243" s="282"/>
      <c r="J243" s="282"/>
      <c r="K243" s="286"/>
      <c r="L243" s="282"/>
      <c r="M243" s="282"/>
      <c r="N243" s="287"/>
      <c r="O243" s="287"/>
      <c r="P243" s="287"/>
      <c r="Q243" s="287"/>
      <c r="R243" s="287"/>
      <c r="S243" s="287"/>
      <c r="T243" s="287"/>
      <c r="U243" s="287"/>
      <c r="V243" s="287"/>
      <c r="W243" s="287"/>
      <c r="X243" s="287"/>
      <c r="Y243" s="287"/>
      <c r="Z243" s="287"/>
      <c r="AA243" s="287"/>
      <c r="AB243" s="287"/>
      <c r="AC243" s="287"/>
      <c r="AD243" s="287"/>
      <c r="AE243" s="287"/>
      <c r="AF243" s="287"/>
      <c r="AG243" s="287"/>
      <c r="AH243" s="287"/>
      <c r="AI243" s="288"/>
      <c r="AJ243" s="287"/>
      <c r="AK243" s="287"/>
      <c r="AL243" s="287"/>
      <c r="AM243" s="288"/>
      <c r="AN243" s="287"/>
      <c r="AO243" s="287"/>
      <c r="AP243" s="287"/>
      <c r="AQ243" s="287"/>
      <c r="AR243" s="287"/>
      <c r="AS243" s="287"/>
      <c r="AT243" s="287"/>
      <c r="AU243" s="287"/>
      <c r="AV243" s="203"/>
      <c r="AW243" s="203"/>
      <c r="AX243" s="203"/>
      <c r="AY243" s="203"/>
      <c r="AZ243" s="203"/>
      <c r="BA243" s="203"/>
      <c r="BB243" s="203"/>
      <c r="BC243" s="203"/>
      <c r="BD243" s="203"/>
      <c r="BE243" s="203"/>
      <c r="BF243" s="203"/>
      <c r="BG243" s="203"/>
      <c r="BH243" s="203"/>
      <c r="BI243" s="203"/>
      <c r="BJ243" s="203"/>
      <c r="BK243" s="203"/>
      <c r="BL243" s="203"/>
      <c r="BM243" s="203"/>
      <c r="BN243" s="203"/>
      <c r="BO243" s="203"/>
      <c r="BP243" s="203"/>
      <c r="BQ243" s="203"/>
      <c r="BR243" s="203"/>
      <c r="BS243" s="203"/>
      <c r="BT243" s="203"/>
      <c r="BU243" s="203"/>
      <c r="BV243" s="203"/>
      <c r="BW243" s="203"/>
      <c r="BX243" s="203"/>
    </row>
    <row r="244" spans="1:256" ht="18.75" x14ac:dyDescent="0.25">
      <c r="A244" s="281"/>
      <c r="B244" s="282"/>
      <c r="C244" s="282"/>
      <c r="D244" s="282"/>
      <c r="E244" s="282"/>
      <c r="F244" s="282"/>
      <c r="G244" s="282"/>
      <c r="H244" s="282"/>
      <c r="I244" s="282"/>
      <c r="J244" s="282"/>
      <c r="K244" s="286"/>
      <c r="L244" s="282"/>
      <c r="M244" s="282"/>
      <c r="N244" s="287"/>
      <c r="O244" s="287"/>
      <c r="P244" s="287"/>
      <c r="Q244" s="287"/>
      <c r="R244" s="287"/>
      <c r="S244" s="287"/>
      <c r="T244" s="287"/>
      <c r="U244" s="287"/>
      <c r="V244" s="287"/>
      <c r="W244" s="287"/>
      <c r="X244" s="287"/>
      <c r="Y244" s="287"/>
      <c r="Z244" s="287"/>
      <c r="AA244" s="287"/>
      <c r="AB244" s="287"/>
      <c r="AC244" s="287"/>
      <c r="AD244" s="287"/>
      <c r="AE244" s="287"/>
      <c r="AF244" s="287"/>
      <c r="AG244" s="287"/>
      <c r="AH244" s="287"/>
      <c r="AI244" s="289"/>
      <c r="AJ244" s="287"/>
      <c r="AK244" s="287"/>
      <c r="AL244" s="287"/>
      <c r="AM244" s="289"/>
      <c r="AN244" s="287"/>
      <c r="AO244" s="287"/>
      <c r="AP244" s="287"/>
      <c r="AQ244" s="287"/>
      <c r="AR244" s="289"/>
      <c r="AS244" s="287"/>
      <c r="AT244" s="287"/>
      <c r="AU244" s="289"/>
      <c r="AV244" s="203"/>
      <c r="AW244" s="203"/>
      <c r="AX244" s="203"/>
      <c r="AY244" s="203"/>
      <c r="AZ244" s="203"/>
      <c r="BA244" s="203"/>
      <c r="BB244" s="203"/>
      <c r="BC244" s="203"/>
      <c r="BD244" s="203"/>
      <c r="BE244" s="203"/>
      <c r="BF244" s="203"/>
      <c r="BG244" s="203"/>
      <c r="BH244" s="203"/>
      <c r="BI244" s="203"/>
      <c r="BJ244" s="203"/>
      <c r="BK244" s="203"/>
      <c r="BL244" s="203"/>
      <c r="BM244" s="203"/>
      <c r="BN244" s="203"/>
      <c r="BO244" s="203"/>
      <c r="BP244" s="203"/>
      <c r="BQ244" s="203"/>
      <c r="BR244" s="203"/>
      <c r="BS244" s="203"/>
      <c r="BT244" s="203"/>
      <c r="BU244" s="203"/>
      <c r="BV244" s="203"/>
      <c r="BW244" s="203"/>
      <c r="BX244" s="203"/>
    </row>
    <row r="245" spans="1:256" ht="18.75" x14ac:dyDescent="0.25">
      <c r="A245" s="281"/>
      <c r="B245" s="282"/>
      <c r="C245" s="282"/>
      <c r="D245" s="282"/>
      <c r="E245" s="282"/>
      <c r="F245" s="282"/>
      <c r="G245" s="282"/>
      <c r="H245" s="282"/>
      <c r="I245" s="282"/>
      <c r="J245" s="282"/>
      <c r="K245" s="286"/>
      <c r="L245" s="282"/>
      <c r="M245" s="282"/>
      <c r="N245" s="287"/>
      <c r="O245" s="287"/>
      <c r="P245" s="287"/>
      <c r="Q245" s="287"/>
      <c r="R245" s="287"/>
      <c r="S245" s="287"/>
      <c r="T245" s="287"/>
      <c r="U245" s="287"/>
      <c r="V245" s="287"/>
      <c r="W245" s="287"/>
      <c r="X245" s="287"/>
      <c r="Y245" s="287"/>
      <c r="Z245" s="287"/>
      <c r="AA245" s="287"/>
      <c r="AB245" s="287"/>
      <c r="AC245" s="287"/>
      <c r="AD245" s="287"/>
      <c r="AE245" s="287"/>
      <c r="AF245" s="287"/>
      <c r="AG245" s="287"/>
      <c r="AH245" s="287"/>
      <c r="AI245" s="287"/>
      <c r="AJ245" s="287"/>
      <c r="AK245" s="287"/>
      <c r="AL245" s="287"/>
      <c r="AM245" s="287"/>
      <c r="AN245" s="287"/>
      <c r="AO245" s="287"/>
      <c r="AP245" s="287"/>
      <c r="AQ245" s="287"/>
      <c r="AR245" s="287"/>
      <c r="AS245" s="287"/>
      <c r="AT245" s="287"/>
      <c r="AU245" s="287"/>
      <c r="AV245" s="203"/>
      <c r="AW245" s="203"/>
      <c r="AX245" s="203"/>
      <c r="AY245" s="203"/>
      <c r="AZ245" s="203"/>
      <c r="BA245" s="203"/>
      <c r="BB245" s="203"/>
      <c r="BC245" s="203"/>
      <c r="BD245" s="203"/>
      <c r="BE245" s="203"/>
      <c r="BF245" s="203"/>
      <c r="BG245" s="203"/>
      <c r="BH245" s="203"/>
      <c r="BI245" s="203"/>
      <c r="BJ245" s="203"/>
      <c r="BK245" s="203"/>
      <c r="BL245" s="203"/>
      <c r="BM245" s="203"/>
      <c r="BN245" s="203"/>
      <c r="BO245" s="203"/>
      <c r="BP245" s="203"/>
      <c r="BQ245" s="203"/>
      <c r="BR245" s="203"/>
      <c r="BS245" s="203"/>
      <c r="BT245" s="203"/>
      <c r="BU245" s="203"/>
      <c r="BV245" s="203"/>
      <c r="BW245" s="203"/>
      <c r="BX245" s="203"/>
    </row>
    <row r="246" spans="1:256" ht="18.75" x14ac:dyDescent="0.25">
      <c r="A246" s="281"/>
      <c r="B246" s="282"/>
      <c r="C246" s="282"/>
      <c r="D246" s="282"/>
      <c r="E246" s="282"/>
      <c r="F246" s="282"/>
      <c r="G246" s="282"/>
      <c r="H246" s="282"/>
      <c r="I246" s="282"/>
      <c r="J246" s="282"/>
      <c r="K246" s="286"/>
      <c r="L246" s="282"/>
      <c r="M246" s="282"/>
      <c r="N246" s="287"/>
      <c r="O246" s="287"/>
      <c r="P246" s="287"/>
      <c r="Q246" s="287"/>
      <c r="R246" s="287"/>
      <c r="S246" s="287"/>
      <c r="T246" s="287"/>
      <c r="U246" s="287"/>
      <c r="V246" s="287"/>
      <c r="W246" s="287"/>
      <c r="X246" s="287"/>
      <c r="Y246" s="287"/>
      <c r="Z246" s="287"/>
      <c r="AA246" s="287"/>
      <c r="AB246" s="287"/>
      <c r="AC246" s="287"/>
      <c r="AD246" s="287"/>
      <c r="AE246" s="287"/>
      <c r="AF246" s="287"/>
      <c r="AG246" s="287"/>
      <c r="AH246" s="287"/>
      <c r="AI246" s="287"/>
      <c r="AJ246" s="287"/>
      <c r="AK246" s="287"/>
      <c r="AL246" s="287"/>
      <c r="AM246" s="287"/>
      <c r="AN246" s="287"/>
      <c r="AO246" s="287"/>
      <c r="AP246" s="287"/>
      <c r="AQ246" s="287"/>
      <c r="AR246" s="287"/>
      <c r="AS246" s="287"/>
      <c r="AT246" s="287"/>
      <c r="AU246" s="287"/>
      <c r="AV246" s="203"/>
      <c r="AW246" s="203"/>
      <c r="AX246" s="203"/>
      <c r="AY246" s="203"/>
      <c r="AZ246" s="203"/>
      <c r="BA246" s="203"/>
      <c r="BB246" s="203"/>
      <c r="BC246" s="203"/>
      <c r="BD246" s="203"/>
      <c r="BE246" s="203"/>
      <c r="BF246" s="203"/>
      <c r="BG246" s="203"/>
      <c r="BH246" s="203"/>
      <c r="BI246" s="203"/>
      <c r="BJ246" s="203"/>
      <c r="BK246" s="203"/>
      <c r="BL246" s="203"/>
      <c r="BM246" s="203"/>
      <c r="BN246" s="203"/>
      <c r="BO246" s="203"/>
      <c r="BP246" s="203"/>
      <c r="BQ246" s="203"/>
      <c r="BR246" s="203"/>
      <c r="BS246" s="203"/>
      <c r="BT246" s="203"/>
      <c r="BU246" s="203"/>
      <c r="BV246" s="203"/>
      <c r="BW246" s="203"/>
      <c r="BX246" s="203"/>
    </row>
    <row r="247" spans="1:256" ht="18.75" x14ac:dyDescent="0.25">
      <c r="A247" s="281"/>
      <c r="B247" s="282"/>
      <c r="C247" s="282"/>
      <c r="D247" s="282"/>
      <c r="E247" s="282"/>
      <c r="F247" s="282"/>
      <c r="G247" s="282"/>
      <c r="H247" s="282"/>
      <c r="I247" s="282"/>
      <c r="J247" s="282"/>
      <c r="K247" s="286"/>
      <c r="L247" s="282"/>
      <c r="M247" s="282"/>
      <c r="N247" s="287"/>
      <c r="O247" s="287"/>
      <c r="P247" s="287"/>
      <c r="Q247" s="287"/>
      <c r="R247" s="287"/>
      <c r="S247" s="287"/>
      <c r="T247" s="287"/>
      <c r="U247" s="287"/>
      <c r="V247" s="287"/>
      <c r="W247" s="287"/>
      <c r="X247" s="287"/>
      <c r="Y247" s="287"/>
      <c r="Z247" s="287"/>
      <c r="AA247" s="287"/>
      <c r="AB247" s="287"/>
      <c r="AC247" s="287"/>
      <c r="AD247" s="287"/>
      <c r="AE247" s="287"/>
      <c r="AF247" s="287"/>
      <c r="AG247" s="287"/>
      <c r="AH247" s="287"/>
      <c r="AI247" s="287"/>
      <c r="AJ247" s="287"/>
      <c r="AK247" s="287"/>
      <c r="AL247" s="287"/>
      <c r="AM247" s="287"/>
      <c r="AN247" s="287"/>
      <c r="AO247" s="287"/>
      <c r="AP247" s="287"/>
      <c r="AQ247" s="287"/>
      <c r="AR247" s="287"/>
      <c r="AS247" s="287"/>
      <c r="AT247" s="287"/>
      <c r="AU247" s="287"/>
      <c r="AV247" s="203"/>
      <c r="AW247" s="203"/>
      <c r="AX247" s="203"/>
      <c r="AY247" s="203"/>
      <c r="AZ247" s="203"/>
      <c r="BA247" s="203"/>
      <c r="BB247" s="203"/>
      <c r="BC247" s="203"/>
      <c r="BD247" s="203"/>
      <c r="BE247" s="203"/>
      <c r="BF247" s="203"/>
      <c r="BG247" s="203"/>
      <c r="BH247" s="203"/>
      <c r="BI247" s="203"/>
      <c r="BJ247" s="203"/>
      <c r="BK247" s="203"/>
      <c r="BL247" s="203"/>
      <c r="BM247" s="203"/>
      <c r="BN247" s="203"/>
      <c r="BO247" s="203"/>
      <c r="BP247" s="203"/>
      <c r="BQ247" s="203"/>
      <c r="BR247" s="203"/>
      <c r="BS247" s="203"/>
      <c r="BT247" s="203"/>
      <c r="BU247" s="203"/>
      <c r="BV247" s="203"/>
      <c r="BW247" s="203"/>
      <c r="BX247" s="203"/>
    </row>
    <row r="248" spans="1:256" ht="18.75" x14ac:dyDescent="0.25">
      <c r="A248" s="281"/>
      <c r="B248" s="282"/>
      <c r="C248" s="282"/>
      <c r="D248" s="282"/>
      <c r="E248" s="282"/>
      <c r="F248" s="282"/>
      <c r="G248" s="282"/>
      <c r="H248" s="282"/>
      <c r="I248" s="282"/>
      <c r="J248" s="282"/>
      <c r="K248" s="286"/>
      <c r="L248" s="282"/>
      <c r="M248" s="282"/>
      <c r="N248" s="287"/>
      <c r="O248" s="287"/>
      <c r="P248" s="287"/>
      <c r="Q248" s="287"/>
      <c r="R248" s="287"/>
      <c r="S248" s="287"/>
      <c r="T248" s="287"/>
      <c r="U248" s="287"/>
      <c r="V248" s="287"/>
      <c r="W248" s="287"/>
      <c r="X248" s="287"/>
      <c r="Y248" s="287"/>
      <c r="Z248" s="287"/>
      <c r="AA248" s="287"/>
      <c r="AB248" s="287"/>
      <c r="AC248" s="287"/>
      <c r="AD248" s="287"/>
      <c r="AE248" s="287"/>
      <c r="AF248" s="287"/>
      <c r="AG248" s="287"/>
      <c r="AH248" s="287"/>
      <c r="AI248" s="287"/>
      <c r="AJ248" s="287"/>
      <c r="AK248" s="287"/>
      <c r="AL248" s="287"/>
      <c r="AM248" s="287"/>
      <c r="AN248" s="287"/>
      <c r="AO248" s="287"/>
      <c r="AP248" s="287"/>
      <c r="AQ248" s="287"/>
      <c r="AR248" s="287"/>
      <c r="AS248" s="287"/>
      <c r="AT248" s="287"/>
      <c r="AU248" s="287"/>
      <c r="AV248" s="203"/>
      <c r="AW248" s="203"/>
      <c r="AX248" s="203"/>
      <c r="AY248" s="203"/>
      <c r="AZ248" s="203"/>
      <c r="BA248" s="203"/>
      <c r="BB248" s="203"/>
      <c r="BC248" s="203"/>
      <c r="BD248" s="203"/>
      <c r="BE248" s="203"/>
      <c r="BF248" s="203"/>
      <c r="BG248" s="203"/>
      <c r="BH248" s="203"/>
      <c r="BI248" s="203"/>
      <c r="BJ248" s="203"/>
      <c r="BK248" s="203"/>
      <c r="BL248" s="203"/>
      <c r="BM248" s="203"/>
      <c r="BN248" s="203"/>
      <c r="BO248" s="203"/>
      <c r="BP248" s="203"/>
      <c r="BQ248" s="203"/>
      <c r="BR248" s="203"/>
      <c r="BS248" s="203"/>
      <c r="BT248" s="203"/>
      <c r="BU248" s="203"/>
      <c r="BV248" s="203"/>
      <c r="BW248" s="203"/>
      <c r="BX248" s="203"/>
    </row>
    <row r="249" spans="1:256" ht="18.75" x14ac:dyDescent="0.25">
      <c r="A249" s="281"/>
      <c r="B249" s="282"/>
      <c r="C249" s="282"/>
      <c r="D249" s="282"/>
      <c r="E249" s="282"/>
      <c r="F249" s="282"/>
      <c r="G249" s="282"/>
      <c r="H249" s="282"/>
      <c r="I249" s="282"/>
      <c r="J249" s="282"/>
      <c r="K249" s="286"/>
      <c r="L249" s="282"/>
      <c r="M249" s="282"/>
      <c r="N249" s="287"/>
      <c r="O249" s="287"/>
      <c r="P249" s="287"/>
      <c r="Q249" s="287"/>
      <c r="R249" s="287"/>
      <c r="S249" s="287"/>
      <c r="T249" s="287"/>
      <c r="U249" s="287"/>
      <c r="V249" s="287"/>
      <c r="W249" s="287"/>
      <c r="X249" s="287"/>
      <c r="Y249" s="287"/>
      <c r="Z249" s="287"/>
      <c r="AA249" s="287"/>
      <c r="AB249" s="287"/>
      <c r="AC249" s="287"/>
      <c r="AD249" s="287"/>
      <c r="AE249" s="287"/>
      <c r="AF249" s="287"/>
      <c r="AG249" s="287"/>
      <c r="AH249" s="287"/>
      <c r="AI249" s="287"/>
      <c r="AJ249" s="287"/>
      <c r="AK249" s="287"/>
      <c r="AL249" s="287"/>
      <c r="AM249" s="287"/>
      <c r="AN249" s="287"/>
      <c r="AO249" s="287"/>
      <c r="AP249" s="287"/>
      <c r="AQ249" s="287"/>
      <c r="AR249" s="287"/>
      <c r="AS249" s="287"/>
      <c r="AT249" s="287"/>
      <c r="AU249" s="287"/>
      <c r="AV249" s="203"/>
      <c r="AW249" s="203"/>
      <c r="AX249" s="203"/>
      <c r="AY249" s="203"/>
      <c r="AZ249" s="203"/>
      <c r="BA249" s="203"/>
      <c r="BB249" s="203"/>
      <c r="BC249" s="203"/>
      <c r="BD249" s="203"/>
      <c r="BE249" s="203"/>
      <c r="BF249" s="203"/>
      <c r="BG249" s="203"/>
      <c r="BH249" s="203"/>
      <c r="BI249" s="203"/>
      <c r="BJ249" s="203"/>
      <c r="BK249" s="203"/>
      <c r="BL249" s="203"/>
      <c r="BM249" s="203"/>
      <c r="BN249" s="203"/>
      <c r="BO249" s="203"/>
      <c r="BP249" s="203"/>
      <c r="BQ249" s="203"/>
      <c r="BR249" s="203"/>
      <c r="BS249" s="203"/>
      <c r="BT249" s="203"/>
      <c r="BU249" s="203"/>
      <c r="BV249" s="203"/>
      <c r="BW249" s="203"/>
      <c r="BX249" s="203"/>
    </row>
    <row r="250" spans="1:256" ht="18.75" x14ac:dyDescent="0.25">
      <c r="A250" s="281"/>
      <c r="B250" s="282"/>
      <c r="C250" s="282"/>
      <c r="D250" s="282"/>
      <c r="E250" s="282"/>
      <c r="F250" s="282"/>
      <c r="G250" s="282"/>
      <c r="H250" s="282"/>
      <c r="I250" s="282"/>
      <c r="J250" s="282"/>
      <c r="K250" s="286"/>
      <c r="L250" s="282"/>
      <c r="M250" s="282"/>
      <c r="N250" s="287"/>
      <c r="O250" s="287"/>
      <c r="P250" s="287"/>
      <c r="Q250" s="287"/>
      <c r="R250" s="287"/>
      <c r="S250" s="287"/>
      <c r="T250" s="287"/>
      <c r="U250" s="287"/>
      <c r="V250" s="287"/>
      <c r="W250" s="287"/>
      <c r="X250" s="287"/>
      <c r="Y250" s="287"/>
      <c r="Z250" s="287"/>
      <c r="AA250" s="287"/>
      <c r="AB250" s="287"/>
      <c r="AC250" s="287"/>
      <c r="AD250" s="287"/>
      <c r="AE250" s="287"/>
      <c r="AF250" s="287"/>
      <c r="AG250" s="287"/>
      <c r="AH250" s="287"/>
      <c r="AI250" s="287"/>
      <c r="AJ250" s="287"/>
      <c r="AK250" s="287"/>
      <c r="AL250" s="287"/>
      <c r="AM250" s="287"/>
      <c r="AN250" s="287"/>
      <c r="AO250" s="287"/>
      <c r="AP250" s="287"/>
      <c r="AQ250" s="287"/>
      <c r="AR250" s="287"/>
      <c r="AS250" s="287"/>
      <c r="AT250" s="287"/>
      <c r="AU250" s="287"/>
      <c r="AV250" s="203"/>
      <c r="AW250" s="203"/>
      <c r="AX250" s="203"/>
      <c r="AY250" s="203"/>
      <c r="AZ250" s="203"/>
      <c r="BA250" s="203"/>
      <c r="BB250" s="203"/>
      <c r="BC250" s="203"/>
      <c r="BD250" s="203"/>
      <c r="BE250" s="203"/>
      <c r="BF250" s="203"/>
      <c r="BG250" s="203"/>
      <c r="BH250" s="203"/>
      <c r="BI250" s="203"/>
      <c r="BJ250" s="203"/>
      <c r="BK250" s="203"/>
      <c r="BL250" s="203"/>
      <c r="BM250" s="203"/>
      <c r="BN250" s="203"/>
      <c r="BO250" s="203"/>
      <c r="BP250" s="203"/>
      <c r="BQ250" s="203"/>
      <c r="BR250" s="203"/>
      <c r="BS250" s="203"/>
      <c r="BT250" s="203"/>
      <c r="BU250" s="203"/>
      <c r="BV250" s="203"/>
      <c r="BW250" s="203"/>
      <c r="BX250" s="203"/>
    </row>
    <row r="251" spans="1:256" ht="18.75" x14ac:dyDescent="0.25">
      <c r="A251" s="281"/>
      <c r="B251" s="282"/>
      <c r="C251" s="282"/>
      <c r="D251" s="282"/>
      <c r="E251" s="282"/>
      <c r="F251" s="282"/>
      <c r="G251" s="282"/>
      <c r="H251" s="282"/>
      <c r="I251" s="282"/>
      <c r="J251" s="282"/>
      <c r="K251" s="286"/>
      <c r="L251" s="282"/>
      <c r="M251" s="282"/>
      <c r="N251" s="287"/>
      <c r="O251" s="287"/>
      <c r="P251" s="287"/>
      <c r="Q251" s="287"/>
      <c r="R251" s="287"/>
      <c r="S251" s="287"/>
      <c r="T251" s="287"/>
      <c r="U251" s="287"/>
      <c r="V251" s="287"/>
      <c r="W251" s="287"/>
      <c r="X251" s="287"/>
      <c r="Y251" s="287"/>
      <c r="Z251" s="287"/>
      <c r="AA251" s="287"/>
      <c r="AB251" s="287"/>
      <c r="AC251" s="287"/>
      <c r="AD251" s="287"/>
      <c r="AE251" s="287"/>
      <c r="AF251" s="287"/>
      <c r="AG251" s="287"/>
      <c r="AH251" s="287"/>
      <c r="AI251" s="287"/>
      <c r="AJ251" s="287"/>
      <c r="AK251" s="287"/>
      <c r="AL251" s="287"/>
      <c r="AM251" s="287"/>
      <c r="AN251" s="287"/>
      <c r="AO251" s="287"/>
      <c r="AP251" s="287"/>
      <c r="AQ251" s="287"/>
      <c r="AR251" s="287"/>
      <c r="AS251" s="287"/>
      <c r="AT251" s="287"/>
      <c r="AU251" s="287"/>
      <c r="AV251" s="203"/>
      <c r="AW251" s="203"/>
      <c r="AX251" s="203"/>
      <c r="AY251" s="203"/>
      <c r="AZ251" s="203"/>
      <c r="BA251" s="203"/>
      <c r="BB251" s="203"/>
      <c r="BC251" s="203"/>
      <c r="BD251" s="203"/>
      <c r="BE251" s="203"/>
      <c r="BF251" s="203"/>
      <c r="BG251" s="203"/>
      <c r="BH251" s="203"/>
      <c r="BI251" s="203"/>
      <c r="BJ251" s="203"/>
      <c r="BK251" s="203"/>
      <c r="BL251" s="203"/>
      <c r="BM251" s="203"/>
      <c r="BN251" s="203"/>
      <c r="BO251" s="203"/>
      <c r="BP251" s="203"/>
      <c r="BQ251" s="203"/>
      <c r="BR251" s="203"/>
      <c r="BS251" s="203"/>
      <c r="BT251" s="203"/>
      <c r="BU251" s="203"/>
      <c r="BV251" s="203"/>
      <c r="BW251" s="203"/>
      <c r="BX251" s="203"/>
    </row>
    <row r="252" spans="1:256" ht="18.75" x14ac:dyDescent="0.25">
      <c r="A252" s="281"/>
      <c r="B252" s="282"/>
      <c r="C252" s="282"/>
      <c r="D252" s="282"/>
      <c r="E252" s="282"/>
      <c r="F252" s="282"/>
      <c r="G252" s="282"/>
      <c r="H252" s="282"/>
      <c r="I252" s="282"/>
      <c r="J252" s="282"/>
      <c r="K252" s="286"/>
      <c r="L252" s="282"/>
      <c r="M252" s="282"/>
      <c r="N252" s="287"/>
      <c r="O252" s="287"/>
      <c r="P252" s="287"/>
      <c r="Q252" s="287"/>
      <c r="R252" s="287"/>
      <c r="S252" s="287"/>
      <c r="T252" s="287"/>
      <c r="U252" s="287"/>
      <c r="V252" s="287"/>
      <c r="W252" s="287"/>
      <c r="X252" s="287"/>
      <c r="Y252" s="287"/>
      <c r="Z252" s="287"/>
      <c r="AA252" s="287"/>
      <c r="AB252" s="287"/>
      <c r="AC252" s="287"/>
      <c r="AD252" s="287"/>
      <c r="AE252" s="287"/>
      <c r="AF252" s="287"/>
      <c r="AG252" s="287"/>
      <c r="AH252" s="287"/>
      <c r="AI252" s="287"/>
      <c r="AJ252" s="287"/>
      <c r="AK252" s="287"/>
      <c r="AL252" s="287"/>
      <c r="AM252" s="287"/>
      <c r="AN252" s="287"/>
      <c r="AO252" s="287"/>
      <c r="AP252" s="287"/>
      <c r="AQ252" s="287"/>
      <c r="AR252" s="287"/>
      <c r="AS252" s="287"/>
      <c r="AT252" s="287"/>
      <c r="AU252" s="287"/>
      <c r="AV252" s="203"/>
      <c r="AW252" s="203"/>
      <c r="AX252" s="203"/>
      <c r="AY252" s="203"/>
      <c r="AZ252" s="203"/>
      <c r="BA252" s="203"/>
      <c r="BB252" s="203"/>
      <c r="BC252" s="203"/>
      <c r="BD252" s="203"/>
      <c r="BE252" s="203"/>
      <c r="BF252" s="203"/>
      <c r="BG252" s="203"/>
      <c r="BH252" s="203"/>
      <c r="BI252" s="203"/>
      <c r="BJ252" s="203"/>
      <c r="BK252" s="203"/>
      <c r="BL252" s="203"/>
      <c r="BM252" s="203"/>
      <c r="BN252" s="203"/>
      <c r="BO252" s="203"/>
      <c r="BP252" s="203"/>
      <c r="BQ252" s="203"/>
      <c r="BR252" s="203"/>
      <c r="BS252" s="203"/>
      <c r="BT252" s="203"/>
      <c r="BU252" s="203"/>
      <c r="BV252" s="203"/>
      <c r="BW252" s="203"/>
      <c r="BX252" s="203"/>
    </row>
    <row r="253" spans="1:256" ht="18.75" x14ac:dyDescent="0.25">
      <c r="A253" s="281"/>
      <c r="B253" s="282"/>
      <c r="C253" s="282"/>
      <c r="D253" s="282"/>
      <c r="E253" s="282"/>
      <c r="F253" s="282"/>
      <c r="G253" s="282"/>
      <c r="H253" s="282"/>
      <c r="I253" s="282"/>
      <c r="J253" s="282"/>
      <c r="K253" s="286"/>
      <c r="L253" s="282"/>
      <c r="M253" s="282"/>
      <c r="N253" s="287"/>
      <c r="O253" s="287"/>
      <c r="P253" s="287"/>
      <c r="Q253" s="287"/>
      <c r="R253" s="287"/>
      <c r="S253" s="287"/>
      <c r="T253" s="287"/>
      <c r="U253" s="287"/>
      <c r="V253" s="287"/>
      <c r="W253" s="287"/>
      <c r="X253" s="287"/>
      <c r="Y253" s="287"/>
      <c r="Z253" s="287"/>
      <c r="AA253" s="287"/>
      <c r="AB253" s="287"/>
      <c r="AC253" s="287"/>
      <c r="AD253" s="287"/>
      <c r="AE253" s="287"/>
      <c r="AF253" s="287"/>
      <c r="AG253" s="287"/>
      <c r="AH253" s="287"/>
      <c r="AI253" s="287"/>
      <c r="AJ253" s="287"/>
      <c r="AK253" s="287"/>
      <c r="AL253" s="287"/>
      <c r="AM253" s="287"/>
      <c r="AN253" s="287"/>
      <c r="AO253" s="287"/>
      <c r="AP253" s="287"/>
      <c r="AQ253" s="287"/>
      <c r="AR253" s="287"/>
      <c r="AS253" s="287"/>
      <c r="AT253" s="287"/>
      <c r="AU253" s="287"/>
      <c r="AV253" s="203"/>
      <c r="AW253" s="203"/>
      <c r="AX253" s="203"/>
      <c r="AY253" s="203"/>
      <c r="AZ253" s="203"/>
      <c r="BA253" s="203"/>
      <c r="BB253" s="203"/>
      <c r="BC253" s="203"/>
      <c r="BD253" s="203"/>
      <c r="BE253" s="203"/>
      <c r="BF253" s="203"/>
      <c r="BG253" s="203"/>
      <c r="BH253" s="203"/>
      <c r="BI253" s="203"/>
      <c r="BJ253" s="203"/>
      <c r="BK253" s="203"/>
      <c r="BL253" s="203"/>
      <c r="BM253" s="203"/>
      <c r="BN253" s="203"/>
      <c r="BO253" s="203"/>
      <c r="BP253" s="203"/>
      <c r="BQ253" s="203"/>
      <c r="BR253" s="203"/>
      <c r="BS253" s="203"/>
      <c r="BT253" s="203"/>
      <c r="BU253" s="203"/>
      <c r="BV253" s="203"/>
      <c r="BW253" s="203"/>
      <c r="BX253" s="203"/>
    </row>
    <row r="254" spans="1:256" ht="18.75" x14ac:dyDescent="0.25">
      <c r="A254" s="281"/>
      <c r="B254" s="282"/>
      <c r="C254" s="282"/>
      <c r="D254" s="282"/>
      <c r="E254" s="282"/>
      <c r="F254" s="282"/>
      <c r="G254" s="282"/>
      <c r="H254" s="282"/>
      <c r="I254" s="282"/>
      <c r="J254" s="282"/>
      <c r="K254" s="286"/>
      <c r="L254" s="282"/>
      <c r="M254" s="282"/>
      <c r="N254" s="287"/>
      <c r="O254" s="287"/>
      <c r="P254" s="287"/>
      <c r="Q254" s="287"/>
      <c r="R254" s="287"/>
      <c r="S254" s="287"/>
      <c r="T254" s="287"/>
      <c r="U254" s="287"/>
      <c r="V254" s="287"/>
      <c r="W254" s="287"/>
      <c r="X254" s="287"/>
      <c r="Y254" s="287"/>
      <c r="Z254" s="287"/>
      <c r="AA254" s="287"/>
      <c r="AB254" s="287"/>
      <c r="AC254" s="287"/>
      <c r="AD254" s="287"/>
      <c r="AE254" s="287"/>
      <c r="AF254" s="287"/>
      <c r="AG254" s="287"/>
      <c r="AH254" s="287"/>
      <c r="AI254" s="287"/>
      <c r="AJ254" s="287"/>
      <c r="AK254" s="287"/>
      <c r="AL254" s="287"/>
      <c r="AM254" s="287"/>
      <c r="AN254" s="287"/>
      <c r="AO254" s="287"/>
      <c r="AP254" s="287"/>
      <c r="AQ254" s="287"/>
      <c r="AR254" s="287"/>
      <c r="AS254" s="287"/>
      <c r="AT254" s="287"/>
      <c r="AU254" s="287"/>
      <c r="AV254" s="203"/>
      <c r="AW254" s="203"/>
      <c r="AX254" s="203"/>
      <c r="AY254" s="203"/>
      <c r="AZ254" s="203"/>
      <c r="BA254" s="203"/>
      <c r="BB254" s="203"/>
      <c r="BC254" s="203"/>
      <c r="BD254" s="203"/>
      <c r="BE254" s="203"/>
      <c r="BF254" s="203"/>
      <c r="BG254" s="203"/>
      <c r="BH254" s="203"/>
      <c r="BI254" s="203"/>
      <c r="BJ254" s="203"/>
      <c r="BK254" s="203"/>
      <c r="BL254" s="203"/>
      <c r="BM254" s="203"/>
      <c r="BN254" s="203"/>
      <c r="BO254" s="203"/>
      <c r="BP254" s="203"/>
      <c r="BQ254" s="203"/>
      <c r="BR254" s="203"/>
      <c r="BS254" s="203"/>
      <c r="BT254" s="203"/>
      <c r="BU254" s="203"/>
      <c r="BV254" s="203"/>
      <c r="BW254" s="203"/>
      <c r="BX254" s="203"/>
    </row>
    <row r="255" spans="1:256" ht="18.75" x14ac:dyDescent="0.25">
      <c r="A255" s="281"/>
      <c r="B255" s="282"/>
      <c r="C255" s="282"/>
      <c r="D255" s="282"/>
      <c r="E255" s="282"/>
      <c r="F255" s="282"/>
      <c r="G255" s="282"/>
      <c r="H255" s="282"/>
      <c r="I255" s="282"/>
      <c r="J255" s="282"/>
      <c r="K255" s="286"/>
      <c r="L255" s="282"/>
      <c r="M255" s="282"/>
      <c r="N255" s="287"/>
      <c r="O255" s="287"/>
      <c r="P255" s="287"/>
      <c r="Q255" s="287"/>
      <c r="R255" s="287"/>
      <c r="S255" s="287"/>
      <c r="T255" s="287"/>
      <c r="U255" s="287"/>
      <c r="V255" s="287"/>
      <c r="W255" s="287"/>
      <c r="X255" s="287"/>
      <c r="Y255" s="287"/>
      <c r="Z255" s="287"/>
      <c r="AA255" s="287"/>
      <c r="AB255" s="287"/>
      <c r="AC255" s="287"/>
      <c r="AD255" s="287"/>
      <c r="AE255" s="287"/>
      <c r="AF255" s="287"/>
      <c r="AG255" s="287"/>
      <c r="AH255" s="287"/>
      <c r="AI255" s="287"/>
      <c r="AJ255" s="287"/>
      <c r="AK255" s="287"/>
      <c r="AL255" s="287"/>
      <c r="AM255" s="287"/>
      <c r="AN255" s="287"/>
      <c r="AO255" s="287"/>
      <c r="AP255" s="287"/>
      <c r="AQ255" s="287"/>
      <c r="AR255" s="287"/>
      <c r="AS255" s="287"/>
      <c r="AT255" s="287"/>
      <c r="AU255" s="287"/>
      <c r="AV255" s="203"/>
      <c r="AW255" s="203"/>
      <c r="AX255" s="203"/>
      <c r="AY255" s="203"/>
      <c r="AZ255" s="203"/>
      <c r="BA255" s="203"/>
      <c r="BB255" s="203"/>
      <c r="BC255" s="203"/>
      <c r="BD255" s="203"/>
      <c r="BE255" s="203"/>
      <c r="BF255" s="203"/>
      <c r="BG255" s="203"/>
      <c r="BH255" s="203"/>
      <c r="BI255" s="203"/>
      <c r="BJ255" s="203"/>
      <c r="BK255" s="203"/>
      <c r="BL255" s="203"/>
      <c r="BM255" s="203"/>
      <c r="BN255" s="203"/>
      <c r="BO255" s="203"/>
      <c r="BP255" s="203"/>
      <c r="BQ255" s="203"/>
      <c r="BR255" s="203"/>
      <c r="BS255" s="203"/>
      <c r="BT255" s="203"/>
      <c r="BU255" s="203"/>
      <c r="BV255" s="203"/>
      <c r="BW255" s="203"/>
      <c r="BX255" s="203"/>
    </row>
    <row r="256" spans="1:256" ht="18.75" x14ac:dyDescent="0.25">
      <c r="A256" s="281"/>
      <c r="B256" s="282"/>
      <c r="C256" s="282"/>
      <c r="D256" s="282"/>
      <c r="E256" s="282"/>
      <c r="F256" s="282"/>
      <c r="G256" s="282"/>
      <c r="H256" s="282"/>
      <c r="I256" s="282"/>
      <c r="J256" s="282"/>
      <c r="K256" s="286"/>
      <c r="L256" s="282"/>
      <c r="M256" s="282"/>
      <c r="N256" s="287"/>
      <c r="O256" s="287"/>
      <c r="P256" s="287"/>
      <c r="Q256" s="287"/>
      <c r="R256" s="287"/>
      <c r="S256" s="287"/>
      <c r="T256" s="287"/>
      <c r="U256" s="287"/>
      <c r="V256" s="287"/>
      <c r="W256" s="287"/>
      <c r="X256" s="287"/>
      <c r="Y256" s="287"/>
      <c r="Z256" s="287"/>
      <c r="AA256" s="287"/>
      <c r="AB256" s="287"/>
      <c r="AC256" s="287"/>
      <c r="AD256" s="287"/>
      <c r="AE256" s="287"/>
      <c r="AF256" s="287"/>
      <c r="AG256" s="287"/>
      <c r="AH256" s="287"/>
      <c r="AI256" s="287"/>
      <c r="AJ256" s="287"/>
      <c r="AK256" s="287"/>
      <c r="AL256" s="287"/>
      <c r="AM256" s="287"/>
      <c r="AN256" s="287"/>
      <c r="AO256" s="287"/>
      <c r="AP256" s="287"/>
      <c r="AQ256" s="287"/>
      <c r="AR256" s="287"/>
      <c r="AS256" s="287"/>
      <c r="AT256" s="287"/>
      <c r="AU256" s="287"/>
      <c r="AV256" s="203"/>
      <c r="AW256" s="203"/>
      <c r="AX256" s="203"/>
      <c r="AY256" s="203"/>
      <c r="AZ256" s="203"/>
      <c r="BA256" s="203"/>
      <c r="BB256" s="203"/>
      <c r="BC256" s="203"/>
      <c r="BD256" s="203"/>
      <c r="BE256" s="203"/>
      <c r="BF256" s="203"/>
      <c r="BG256" s="203"/>
      <c r="BH256" s="203"/>
      <c r="BI256" s="203"/>
      <c r="BJ256" s="203"/>
      <c r="BK256" s="203"/>
      <c r="BL256" s="203"/>
      <c r="BM256" s="203"/>
      <c r="BN256" s="203"/>
      <c r="BO256" s="203"/>
      <c r="BP256" s="203"/>
      <c r="BQ256" s="203"/>
      <c r="BR256" s="203"/>
      <c r="BS256" s="203"/>
      <c r="BT256" s="203"/>
      <c r="BU256" s="203"/>
      <c r="BV256" s="203"/>
      <c r="BW256" s="203"/>
      <c r="BX256" s="203"/>
    </row>
    <row r="257" spans="1:76" ht="18.75" x14ac:dyDescent="0.25">
      <c r="A257" s="281"/>
      <c r="B257" s="282"/>
      <c r="C257" s="282"/>
      <c r="D257" s="282"/>
      <c r="E257" s="282"/>
      <c r="F257" s="282"/>
      <c r="G257" s="282"/>
      <c r="H257" s="282"/>
      <c r="I257" s="282"/>
      <c r="J257" s="282"/>
      <c r="K257" s="286"/>
      <c r="L257" s="282"/>
      <c r="M257" s="282"/>
      <c r="N257" s="287"/>
      <c r="O257" s="287"/>
      <c r="P257" s="287"/>
      <c r="Q257" s="287"/>
      <c r="R257" s="287"/>
      <c r="S257" s="287"/>
      <c r="T257" s="287"/>
      <c r="U257" s="287"/>
      <c r="V257" s="287"/>
      <c r="W257" s="287"/>
      <c r="X257" s="287"/>
      <c r="Y257" s="287"/>
      <c r="Z257" s="287"/>
      <c r="AA257" s="287"/>
      <c r="AB257" s="287"/>
      <c r="AC257" s="287"/>
      <c r="AD257" s="287"/>
      <c r="AE257" s="287"/>
      <c r="AF257" s="287"/>
      <c r="AG257" s="287"/>
      <c r="AH257" s="287"/>
      <c r="AI257" s="287"/>
      <c r="AJ257" s="287"/>
      <c r="AK257" s="287"/>
      <c r="AL257" s="287"/>
      <c r="AM257" s="287"/>
      <c r="AN257" s="287"/>
      <c r="AO257" s="287"/>
      <c r="AP257" s="287"/>
      <c r="AQ257" s="287"/>
      <c r="AR257" s="287"/>
      <c r="AS257" s="287"/>
      <c r="AT257" s="287"/>
      <c r="AU257" s="287"/>
      <c r="AV257" s="203"/>
      <c r="AW257" s="203"/>
      <c r="AX257" s="203"/>
      <c r="AY257" s="203"/>
      <c r="AZ257" s="203"/>
      <c r="BA257" s="203"/>
      <c r="BB257" s="203"/>
      <c r="BC257" s="203"/>
      <c r="BD257" s="203"/>
      <c r="BE257" s="203"/>
      <c r="BF257" s="203"/>
      <c r="BG257" s="203"/>
      <c r="BH257" s="203"/>
      <c r="BI257" s="203"/>
      <c r="BJ257" s="203"/>
      <c r="BK257" s="203"/>
      <c r="BL257" s="203"/>
      <c r="BM257" s="203"/>
      <c r="BN257" s="203"/>
      <c r="BO257" s="203"/>
      <c r="BP257" s="203"/>
      <c r="BQ257" s="203"/>
      <c r="BR257" s="203"/>
      <c r="BS257" s="203"/>
      <c r="BT257" s="203"/>
      <c r="BU257" s="203"/>
      <c r="BV257" s="203"/>
      <c r="BW257" s="203"/>
      <c r="BX257" s="203"/>
    </row>
    <row r="258" spans="1:76" ht="18.75" x14ac:dyDescent="0.25">
      <c r="A258" s="281"/>
      <c r="B258" s="282"/>
      <c r="C258" s="282"/>
      <c r="D258" s="282"/>
      <c r="E258" s="282"/>
      <c r="F258" s="282"/>
      <c r="G258" s="282"/>
      <c r="H258" s="282"/>
      <c r="I258" s="282"/>
      <c r="J258" s="282"/>
      <c r="K258" s="286"/>
      <c r="L258" s="282"/>
      <c r="M258" s="282"/>
      <c r="N258" s="287"/>
      <c r="O258" s="287"/>
      <c r="P258" s="287"/>
      <c r="Q258" s="287"/>
      <c r="R258" s="287"/>
      <c r="S258" s="287"/>
      <c r="T258" s="287"/>
      <c r="U258" s="287"/>
      <c r="V258" s="287"/>
      <c r="W258" s="287"/>
      <c r="X258" s="287"/>
      <c r="Y258" s="287"/>
      <c r="Z258" s="287"/>
      <c r="AA258" s="287"/>
      <c r="AB258" s="287"/>
      <c r="AC258" s="287"/>
      <c r="AD258" s="287"/>
      <c r="AE258" s="287"/>
      <c r="AF258" s="287"/>
      <c r="AG258" s="287"/>
      <c r="AH258" s="287"/>
      <c r="AI258" s="287"/>
      <c r="AJ258" s="287"/>
      <c r="AK258" s="287"/>
      <c r="AL258" s="287"/>
      <c r="AM258" s="287"/>
      <c r="AN258" s="287"/>
      <c r="AO258" s="287"/>
      <c r="AP258" s="287"/>
      <c r="AQ258" s="287"/>
      <c r="AR258" s="287"/>
      <c r="AS258" s="287"/>
      <c r="AT258" s="287"/>
      <c r="AU258" s="287"/>
      <c r="AV258" s="203"/>
      <c r="AW258" s="203"/>
      <c r="AX258" s="203"/>
      <c r="AY258" s="203"/>
      <c r="AZ258" s="203"/>
      <c r="BA258" s="203"/>
      <c r="BB258" s="203"/>
      <c r="BC258" s="203"/>
      <c r="BD258" s="203"/>
      <c r="BE258" s="203"/>
      <c r="BF258" s="203"/>
      <c r="BG258" s="203"/>
      <c r="BH258" s="203"/>
      <c r="BI258" s="203"/>
      <c r="BJ258" s="203"/>
      <c r="BK258" s="203"/>
      <c r="BL258" s="203"/>
      <c r="BM258" s="203"/>
      <c r="BN258" s="203"/>
      <c r="BO258" s="203"/>
      <c r="BP258" s="203"/>
      <c r="BQ258" s="203"/>
      <c r="BR258" s="203"/>
      <c r="BS258" s="203"/>
      <c r="BT258" s="203"/>
      <c r="BU258" s="203"/>
      <c r="BV258" s="203"/>
      <c r="BW258" s="203"/>
      <c r="BX258" s="203"/>
    </row>
    <row r="259" spans="1:76" ht="18.75" x14ac:dyDescent="0.25">
      <c r="A259" s="281"/>
      <c r="B259" s="282"/>
      <c r="C259" s="282"/>
      <c r="D259" s="282"/>
      <c r="E259" s="282"/>
      <c r="F259" s="282"/>
      <c r="G259" s="282"/>
      <c r="H259" s="282"/>
      <c r="I259" s="282"/>
      <c r="J259" s="282"/>
      <c r="K259" s="286"/>
      <c r="L259" s="282"/>
      <c r="M259" s="282"/>
      <c r="N259" s="287"/>
      <c r="O259" s="287"/>
      <c r="P259" s="287"/>
      <c r="Q259" s="287"/>
      <c r="R259" s="287"/>
      <c r="S259" s="287"/>
      <c r="T259" s="287"/>
      <c r="U259" s="287"/>
      <c r="V259" s="287"/>
      <c r="W259" s="287"/>
      <c r="X259" s="287"/>
      <c r="Y259" s="287"/>
      <c r="Z259" s="287"/>
      <c r="AA259" s="287"/>
      <c r="AB259" s="287"/>
      <c r="AC259" s="287"/>
      <c r="AD259" s="287"/>
      <c r="AE259" s="287"/>
      <c r="AF259" s="287"/>
      <c r="AG259" s="287"/>
      <c r="AH259" s="287"/>
      <c r="AI259" s="287"/>
      <c r="AJ259" s="287"/>
      <c r="AK259" s="287"/>
      <c r="AL259" s="287"/>
      <c r="AM259" s="287"/>
      <c r="AN259" s="287"/>
      <c r="AO259" s="287"/>
      <c r="AP259" s="287"/>
      <c r="AQ259" s="287"/>
      <c r="AR259" s="287"/>
      <c r="AS259" s="287"/>
      <c r="AT259" s="287"/>
      <c r="AU259" s="287"/>
      <c r="AV259" s="203"/>
      <c r="AW259" s="203"/>
      <c r="AX259" s="203"/>
      <c r="AY259" s="203"/>
      <c r="AZ259" s="203"/>
      <c r="BA259" s="203"/>
      <c r="BB259" s="203"/>
      <c r="BC259" s="203"/>
      <c r="BD259" s="203"/>
      <c r="BE259" s="203"/>
      <c r="BF259" s="203"/>
      <c r="BG259" s="203"/>
      <c r="BH259" s="203"/>
      <c r="BI259" s="203"/>
      <c r="BJ259" s="203"/>
      <c r="BK259" s="203"/>
      <c r="BL259" s="203"/>
      <c r="BM259" s="203"/>
      <c r="BN259" s="203"/>
      <c r="BO259" s="203"/>
      <c r="BP259" s="203"/>
      <c r="BQ259" s="203"/>
      <c r="BR259" s="203"/>
      <c r="BS259" s="203"/>
      <c r="BT259" s="203"/>
      <c r="BU259" s="203"/>
      <c r="BV259" s="203"/>
      <c r="BW259" s="203"/>
      <c r="BX259" s="203"/>
    </row>
    <row r="260" spans="1:76" ht="18.75" x14ac:dyDescent="0.25">
      <c r="A260" s="281"/>
      <c r="B260" s="282"/>
      <c r="C260" s="282"/>
      <c r="D260" s="282"/>
      <c r="E260" s="282"/>
      <c r="F260" s="282"/>
      <c r="G260" s="282"/>
      <c r="H260" s="282"/>
      <c r="I260" s="282"/>
      <c r="J260" s="282"/>
      <c r="K260" s="286"/>
      <c r="L260" s="282"/>
      <c r="M260" s="282"/>
      <c r="N260" s="287"/>
      <c r="O260" s="287"/>
      <c r="P260" s="287"/>
      <c r="Q260" s="287"/>
      <c r="R260" s="287"/>
      <c r="S260" s="287"/>
      <c r="T260" s="287"/>
      <c r="U260" s="287"/>
      <c r="V260" s="287"/>
      <c r="W260" s="287"/>
      <c r="X260" s="287"/>
      <c r="Y260" s="287"/>
      <c r="Z260" s="287"/>
      <c r="AA260" s="287"/>
      <c r="AB260" s="287"/>
      <c r="AC260" s="287"/>
      <c r="AD260" s="287"/>
      <c r="AE260" s="287"/>
      <c r="AF260" s="287"/>
      <c r="AG260" s="287"/>
      <c r="AH260" s="287"/>
      <c r="AI260" s="287"/>
      <c r="AJ260" s="287"/>
      <c r="AK260" s="287"/>
      <c r="AL260" s="287"/>
      <c r="AM260" s="287"/>
      <c r="AN260" s="287"/>
      <c r="AO260" s="287"/>
      <c r="AP260" s="287"/>
      <c r="AQ260" s="287"/>
      <c r="AR260" s="287"/>
      <c r="AS260" s="287"/>
      <c r="AT260" s="287"/>
      <c r="AU260" s="287"/>
      <c r="AV260" s="203"/>
      <c r="AW260" s="203"/>
      <c r="AX260" s="203"/>
      <c r="AY260" s="203"/>
      <c r="AZ260" s="203"/>
      <c r="BA260" s="203"/>
      <c r="BB260" s="203"/>
      <c r="BC260" s="203"/>
      <c r="BD260" s="203"/>
      <c r="BE260" s="203"/>
      <c r="BF260" s="203"/>
      <c r="BG260" s="203"/>
      <c r="BH260" s="203"/>
      <c r="BI260" s="203"/>
      <c r="BJ260" s="203"/>
      <c r="BK260" s="203"/>
      <c r="BL260" s="203"/>
      <c r="BM260" s="203"/>
      <c r="BN260" s="203"/>
      <c r="BO260" s="203"/>
      <c r="BP260" s="203"/>
      <c r="BQ260" s="203"/>
      <c r="BR260" s="203"/>
      <c r="BS260" s="203"/>
      <c r="BT260" s="203"/>
      <c r="BU260" s="203"/>
      <c r="BV260" s="203"/>
      <c r="BW260" s="203"/>
      <c r="BX260" s="203"/>
    </row>
    <row r="261" spans="1:76" ht="18.75" x14ac:dyDescent="0.25">
      <c r="A261" s="281"/>
      <c r="B261" s="282"/>
      <c r="C261" s="282"/>
      <c r="D261" s="282"/>
      <c r="E261" s="282"/>
      <c r="F261" s="282"/>
      <c r="G261" s="282"/>
      <c r="H261" s="282"/>
      <c r="I261" s="282"/>
      <c r="J261" s="282"/>
      <c r="K261" s="286"/>
      <c r="L261" s="282"/>
      <c r="M261" s="282"/>
      <c r="N261" s="287"/>
      <c r="O261" s="287"/>
      <c r="P261" s="287"/>
      <c r="Q261" s="287"/>
      <c r="R261" s="287"/>
      <c r="S261" s="287"/>
      <c r="T261" s="287"/>
      <c r="U261" s="287"/>
      <c r="V261" s="287"/>
      <c r="W261" s="287"/>
      <c r="X261" s="287"/>
      <c r="Y261" s="287"/>
      <c r="Z261" s="287"/>
      <c r="AA261" s="287"/>
      <c r="AB261" s="287"/>
      <c r="AC261" s="287"/>
      <c r="AD261" s="287"/>
      <c r="AE261" s="287"/>
      <c r="AF261" s="287"/>
      <c r="AG261" s="287"/>
      <c r="AH261" s="287"/>
      <c r="AI261" s="287"/>
      <c r="AJ261" s="287"/>
      <c r="AK261" s="287"/>
      <c r="AL261" s="287"/>
      <c r="AM261" s="287"/>
      <c r="AN261" s="287"/>
      <c r="AO261" s="287"/>
      <c r="AP261" s="287"/>
      <c r="AQ261" s="287"/>
      <c r="AR261" s="287"/>
      <c r="AS261" s="287"/>
      <c r="AT261" s="287"/>
      <c r="AU261" s="287"/>
      <c r="AV261" s="203"/>
      <c r="AW261" s="203"/>
      <c r="AX261" s="203"/>
      <c r="AY261" s="203"/>
      <c r="AZ261" s="203"/>
      <c r="BA261" s="203"/>
      <c r="BB261" s="203"/>
      <c r="BC261" s="203"/>
      <c r="BD261" s="203"/>
      <c r="BE261" s="203"/>
      <c r="BF261" s="203"/>
      <c r="BG261" s="203"/>
      <c r="BH261" s="203"/>
      <c r="BI261" s="203"/>
      <c r="BJ261" s="203"/>
      <c r="BK261" s="203"/>
      <c r="BL261" s="203"/>
      <c r="BM261" s="203"/>
      <c r="BN261" s="203"/>
      <c r="BO261" s="203"/>
      <c r="BP261" s="203"/>
      <c r="BQ261" s="203"/>
      <c r="BR261" s="203"/>
      <c r="BS261" s="203"/>
      <c r="BT261" s="203"/>
      <c r="BU261" s="203"/>
      <c r="BV261" s="203"/>
      <c r="BW261" s="203"/>
      <c r="BX261" s="203"/>
    </row>
    <row r="262" spans="1:76" ht="18.75" x14ac:dyDescent="0.25">
      <c r="A262" s="281"/>
      <c r="B262" s="282"/>
      <c r="C262" s="282"/>
      <c r="D262" s="282"/>
      <c r="E262" s="282"/>
      <c r="F262" s="282"/>
      <c r="G262" s="282"/>
      <c r="H262" s="282"/>
      <c r="I262" s="282"/>
      <c r="J262" s="282"/>
      <c r="K262" s="286"/>
      <c r="L262" s="282"/>
      <c r="M262" s="282"/>
      <c r="N262" s="287"/>
      <c r="O262" s="287"/>
      <c r="P262" s="287"/>
      <c r="Q262" s="287"/>
      <c r="R262" s="287"/>
      <c r="S262" s="287"/>
      <c r="T262" s="287"/>
      <c r="U262" s="287"/>
      <c r="V262" s="287"/>
      <c r="W262" s="287"/>
      <c r="X262" s="287"/>
      <c r="Y262" s="287"/>
      <c r="Z262" s="287"/>
      <c r="AA262" s="287"/>
      <c r="AB262" s="287"/>
      <c r="AC262" s="287"/>
      <c r="AD262" s="287"/>
      <c r="AE262" s="287"/>
      <c r="AF262" s="287"/>
      <c r="AG262" s="287"/>
      <c r="AH262" s="287"/>
      <c r="AI262" s="287"/>
      <c r="AJ262" s="287"/>
      <c r="AK262" s="287"/>
      <c r="AL262" s="287"/>
      <c r="AM262" s="287"/>
      <c r="AN262" s="287"/>
      <c r="AO262" s="287"/>
      <c r="AP262" s="287"/>
      <c r="AQ262" s="287"/>
      <c r="AR262" s="287"/>
      <c r="AS262" s="287"/>
      <c r="AT262" s="287"/>
      <c r="AU262" s="287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</row>
    <row r="263" spans="1:76" ht="18.75" x14ac:dyDescent="0.25">
      <c r="A263" s="281"/>
      <c r="B263" s="282"/>
      <c r="C263" s="282"/>
      <c r="D263" s="282"/>
      <c r="E263" s="282"/>
      <c r="F263" s="282"/>
      <c r="G263" s="282"/>
      <c r="H263" s="282"/>
      <c r="I263" s="282"/>
      <c r="J263" s="282"/>
      <c r="K263" s="286"/>
      <c r="L263" s="282"/>
      <c r="M263" s="282"/>
      <c r="N263" s="287"/>
      <c r="O263" s="287"/>
      <c r="P263" s="287"/>
      <c r="Q263" s="287"/>
      <c r="R263" s="287"/>
      <c r="S263" s="287"/>
      <c r="T263" s="287"/>
      <c r="U263" s="287"/>
      <c r="V263" s="287"/>
      <c r="W263" s="287"/>
      <c r="X263" s="287"/>
      <c r="Y263" s="287"/>
      <c r="Z263" s="287"/>
      <c r="AA263" s="287"/>
      <c r="AB263" s="287"/>
      <c r="AC263" s="287"/>
      <c r="AD263" s="287"/>
      <c r="AE263" s="287"/>
      <c r="AF263" s="287"/>
      <c r="AG263" s="287"/>
      <c r="AH263" s="287"/>
      <c r="AI263" s="287"/>
      <c r="AJ263" s="287"/>
      <c r="AK263" s="287"/>
      <c r="AL263" s="287"/>
      <c r="AM263" s="287"/>
      <c r="AN263" s="287"/>
      <c r="AO263" s="287"/>
      <c r="AP263" s="287"/>
      <c r="AQ263" s="287"/>
      <c r="AR263" s="287"/>
      <c r="AS263" s="287"/>
      <c r="AT263" s="287"/>
      <c r="AU263" s="287"/>
      <c r="AV263" s="203"/>
      <c r="AW263" s="203"/>
      <c r="AX263" s="203"/>
      <c r="AY263" s="203"/>
      <c r="AZ263" s="203"/>
      <c r="BA263" s="203"/>
      <c r="BB263" s="203"/>
      <c r="BC263" s="203"/>
      <c r="BD263" s="203"/>
      <c r="BE263" s="203"/>
      <c r="BF263" s="203"/>
      <c r="BG263" s="203"/>
      <c r="BH263" s="203"/>
      <c r="BI263" s="203"/>
      <c r="BJ263" s="203"/>
      <c r="BK263" s="203"/>
      <c r="BL263" s="203"/>
      <c r="BM263" s="203"/>
      <c r="BN263" s="203"/>
      <c r="BO263" s="203"/>
      <c r="BP263" s="203"/>
      <c r="BQ263" s="203"/>
      <c r="BR263" s="203"/>
      <c r="BS263" s="203"/>
      <c r="BT263" s="203"/>
      <c r="BU263" s="203"/>
      <c r="BV263" s="203"/>
      <c r="BW263" s="203"/>
      <c r="BX263" s="203"/>
    </row>
    <row r="264" spans="1:76" ht="18.75" x14ac:dyDescent="0.25">
      <c r="A264" s="281"/>
      <c r="B264" s="282"/>
      <c r="C264" s="282"/>
      <c r="D264" s="282"/>
      <c r="E264" s="282"/>
      <c r="F264" s="282"/>
      <c r="G264" s="282"/>
      <c r="H264" s="282"/>
      <c r="I264" s="282"/>
      <c r="J264" s="282"/>
      <c r="K264" s="286"/>
      <c r="L264" s="282"/>
      <c r="M264" s="282"/>
      <c r="N264" s="287"/>
      <c r="O264" s="287"/>
      <c r="P264" s="287"/>
      <c r="Q264" s="287"/>
      <c r="R264" s="287"/>
      <c r="S264" s="287"/>
      <c r="T264" s="287"/>
      <c r="U264" s="287"/>
      <c r="V264" s="287"/>
      <c r="W264" s="287"/>
      <c r="X264" s="287"/>
      <c r="Y264" s="287"/>
      <c r="Z264" s="287"/>
      <c r="AA264" s="287"/>
      <c r="AB264" s="287"/>
      <c r="AC264" s="287"/>
      <c r="AD264" s="287"/>
      <c r="AE264" s="287"/>
      <c r="AF264" s="287"/>
      <c r="AG264" s="287"/>
      <c r="AH264" s="287"/>
      <c r="AI264" s="287"/>
      <c r="AJ264" s="287"/>
      <c r="AK264" s="287"/>
      <c r="AL264" s="287"/>
      <c r="AM264" s="287"/>
      <c r="AN264" s="287"/>
      <c r="AO264" s="287"/>
      <c r="AP264" s="287"/>
      <c r="AQ264" s="287"/>
      <c r="AR264" s="287"/>
      <c r="AS264" s="287"/>
      <c r="AT264" s="287"/>
      <c r="AU264" s="287"/>
      <c r="AV264" s="203"/>
      <c r="AW264" s="203"/>
      <c r="AX264" s="203"/>
      <c r="AY264" s="203"/>
      <c r="AZ264" s="203"/>
      <c r="BA264" s="203"/>
      <c r="BB264" s="203"/>
      <c r="BC264" s="203"/>
      <c r="BD264" s="203"/>
      <c r="BE264" s="203"/>
      <c r="BF264" s="203"/>
      <c r="BG264" s="203"/>
      <c r="BH264" s="203"/>
      <c r="BI264" s="203"/>
      <c r="BJ264" s="203"/>
      <c r="BK264" s="203"/>
      <c r="BL264" s="203"/>
      <c r="BM264" s="203"/>
      <c r="BN264" s="203"/>
      <c r="BO264" s="203"/>
      <c r="BP264" s="203"/>
      <c r="BQ264" s="203"/>
      <c r="BR264" s="203"/>
      <c r="BS264" s="203"/>
      <c r="BT264" s="203"/>
      <c r="BU264" s="203"/>
      <c r="BV264" s="203"/>
      <c r="BW264" s="203"/>
      <c r="BX264" s="203"/>
    </row>
    <row r="265" spans="1:76" ht="18.75" x14ac:dyDescent="0.25">
      <c r="A265" s="281"/>
      <c r="B265" s="282"/>
      <c r="C265" s="282"/>
      <c r="D265" s="282"/>
      <c r="E265" s="282"/>
      <c r="F265" s="282"/>
      <c r="G265" s="282"/>
      <c r="H265" s="282"/>
      <c r="I265" s="282"/>
      <c r="J265" s="282"/>
      <c r="K265" s="286"/>
      <c r="L265" s="282"/>
      <c r="M265" s="282"/>
      <c r="N265" s="287"/>
      <c r="O265" s="287"/>
      <c r="P265" s="287"/>
      <c r="Q265" s="287"/>
      <c r="R265" s="287"/>
      <c r="S265" s="287"/>
      <c r="T265" s="287"/>
      <c r="U265" s="287"/>
      <c r="V265" s="287"/>
      <c r="W265" s="287"/>
      <c r="X265" s="287"/>
      <c r="Y265" s="287"/>
      <c r="Z265" s="287"/>
      <c r="AA265" s="287"/>
      <c r="AB265" s="287"/>
      <c r="AC265" s="287"/>
      <c r="AD265" s="287"/>
      <c r="AE265" s="287"/>
      <c r="AF265" s="287"/>
      <c r="AG265" s="287"/>
      <c r="AH265" s="287"/>
      <c r="AI265" s="287"/>
      <c r="AJ265" s="287"/>
      <c r="AK265" s="287"/>
      <c r="AL265" s="287"/>
      <c r="AM265" s="287"/>
      <c r="AN265" s="287"/>
      <c r="AO265" s="287"/>
      <c r="AP265" s="287"/>
      <c r="AQ265" s="287"/>
      <c r="AR265" s="287"/>
      <c r="AS265" s="287"/>
      <c r="AT265" s="287"/>
      <c r="AU265" s="287"/>
      <c r="AV265" s="203"/>
      <c r="AW265" s="203"/>
      <c r="AX265" s="203"/>
      <c r="AY265" s="203"/>
      <c r="AZ265" s="203"/>
      <c r="BA265" s="203"/>
      <c r="BB265" s="203"/>
      <c r="BC265" s="203"/>
      <c r="BD265" s="203"/>
      <c r="BE265" s="203"/>
      <c r="BF265" s="203"/>
      <c r="BG265" s="203"/>
      <c r="BH265" s="203"/>
      <c r="BI265" s="203"/>
      <c r="BJ265" s="203"/>
      <c r="BK265" s="203"/>
      <c r="BL265" s="203"/>
      <c r="BM265" s="203"/>
      <c r="BN265" s="203"/>
      <c r="BO265" s="203"/>
      <c r="BP265" s="203"/>
      <c r="BQ265" s="203"/>
      <c r="BR265" s="203"/>
      <c r="BS265" s="203"/>
      <c r="BT265" s="203"/>
      <c r="BU265" s="203"/>
      <c r="BV265" s="203"/>
      <c r="BW265" s="203"/>
      <c r="BX265" s="203"/>
    </row>
    <row r="266" spans="1:76" ht="18.75" x14ac:dyDescent="0.25">
      <c r="A266" s="281"/>
      <c r="B266" s="282"/>
      <c r="C266" s="282"/>
      <c r="D266" s="282"/>
      <c r="E266" s="282"/>
      <c r="F266" s="282"/>
      <c r="G266" s="282"/>
      <c r="H266" s="282"/>
      <c r="I266" s="282"/>
      <c r="J266" s="282"/>
      <c r="K266" s="286"/>
      <c r="L266" s="282"/>
      <c r="M266" s="282"/>
      <c r="N266" s="287"/>
      <c r="O266" s="287"/>
      <c r="P266" s="287"/>
      <c r="Q266" s="287"/>
      <c r="R266" s="287"/>
      <c r="S266" s="287"/>
      <c r="T266" s="287"/>
      <c r="U266" s="287"/>
      <c r="V266" s="287"/>
      <c r="W266" s="287"/>
      <c r="X266" s="287"/>
      <c r="Y266" s="287"/>
      <c r="Z266" s="287"/>
      <c r="AA266" s="287"/>
      <c r="AB266" s="287"/>
      <c r="AC266" s="287"/>
      <c r="AD266" s="287"/>
      <c r="AE266" s="287"/>
      <c r="AF266" s="287"/>
      <c r="AG266" s="287"/>
      <c r="AH266" s="287"/>
      <c r="AI266" s="287"/>
      <c r="AJ266" s="287"/>
      <c r="AK266" s="287"/>
      <c r="AL266" s="287"/>
      <c r="AM266" s="287"/>
      <c r="AN266" s="287"/>
      <c r="AO266" s="287"/>
      <c r="AP266" s="287"/>
      <c r="AQ266" s="287"/>
      <c r="AR266" s="287"/>
      <c r="AS266" s="287"/>
      <c r="AT266" s="287"/>
      <c r="AU266" s="287"/>
      <c r="AV266" s="203"/>
      <c r="AW266" s="203"/>
      <c r="AX266" s="203"/>
      <c r="AY266" s="203"/>
      <c r="AZ266" s="203"/>
      <c r="BA266" s="203"/>
      <c r="BB266" s="203"/>
      <c r="BC266" s="203"/>
      <c r="BD266" s="203"/>
      <c r="BE266" s="203"/>
      <c r="BF266" s="203"/>
      <c r="BG266" s="203"/>
      <c r="BH266" s="203"/>
      <c r="BI266" s="203"/>
      <c r="BJ266" s="203"/>
      <c r="BK266" s="203"/>
      <c r="BL266" s="203"/>
      <c r="BM266" s="203"/>
      <c r="BN266" s="203"/>
      <c r="BO266" s="203"/>
      <c r="BP266" s="203"/>
      <c r="BQ266" s="203"/>
      <c r="BR266" s="203"/>
      <c r="BS266" s="203"/>
      <c r="BT266" s="203"/>
      <c r="BU266" s="203"/>
      <c r="BV266" s="203"/>
      <c r="BW266" s="203"/>
      <c r="BX266" s="203"/>
    </row>
    <row r="267" spans="1:76" ht="18.75" x14ac:dyDescent="0.25">
      <c r="A267" s="281"/>
      <c r="B267" s="282"/>
      <c r="C267" s="282"/>
      <c r="D267" s="282"/>
      <c r="E267" s="282"/>
      <c r="F267" s="282"/>
      <c r="G267" s="282"/>
      <c r="H267" s="282"/>
      <c r="I267" s="282"/>
      <c r="J267" s="282"/>
      <c r="K267" s="286"/>
      <c r="L267" s="282"/>
      <c r="M267" s="282"/>
      <c r="N267" s="287"/>
      <c r="O267" s="287"/>
      <c r="P267" s="287"/>
      <c r="Q267" s="287"/>
      <c r="R267" s="287"/>
      <c r="S267" s="287"/>
      <c r="T267" s="287"/>
      <c r="U267" s="287"/>
      <c r="V267" s="287"/>
      <c r="W267" s="287"/>
      <c r="X267" s="287"/>
      <c r="Y267" s="287"/>
      <c r="Z267" s="287"/>
      <c r="AA267" s="287"/>
      <c r="AB267" s="287"/>
      <c r="AC267" s="287"/>
      <c r="AD267" s="287"/>
      <c r="AE267" s="287"/>
      <c r="AF267" s="287"/>
      <c r="AG267" s="287"/>
      <c r="AH267" s="287"/>
      <c r="AI267" s="287"/>
      <c r="AJ267" s="287"/>
      <c r="AK267" s="287"/>
      <c r="AL267" s="287"/>
      <c r="AM267" s="287"/>
      <c r="AN267" s="287"/>
      <c r="AO267" s="287"/>
      <c r="AP267" s="287"/>
      <c r="AQ267" s="287"/>
      <c r="AR267" s="287"/>
      <c r="AS267" s="287"/>
      <c r="AT267" s="287"/>
      <c r="AU267" s="287"/>
      <c r="AV267" s="203"/>
      <c r="AW267" s="203"/>
      <c r="AX267" s="203"/>
      <c r="AY267" s="203"/>
      <c r="AZ267" s="203"/>
      <c r="BA267" s="203"/>
      <c r="BB267" s="203"/>
      <c r="BC267" s="203"/>
      <c r="BD267" s="203"/>
      <c r="BE267" s="203"/>
      <c r="BF267" s="203"/>
      <c r="BG267" s="203"/>
      <c r="BH267" s="203"/>
      <c r="BI267" s="203"/>
      <c r="BJ267" s="203"/>
      <c r="BK267" s="203"/>
      <c r="BL267" s="203"/>
      <c r="BM267" s="203"/>
      <c r="BN267" s="203"/>
      <c r="BO267" s="203"/>
      <c r="BP267" s="203"/>
      <c r="BQ267" s="203"/>
      <c r="BR267" s="203"/>
      <c r="BS267" s="203"/>
      <c r="BT267" s="203"/>
      <c r="BU267" s="203"/>
      <c r="BV267" s="203"/>
      <c r="BW267" s="203"/>
      <c r="BX267" s="203"/>
    </row>
    <row r="268" spans="1:76" ht="18.75" x14ac:dyDescent="0.25">
      <c r="A268" s="281"/>
      <c r="B268" s="282"/>
      <c r="C268" s="282"/>
      <c r="D268" s="282"/>
      <c r="E268" s="282"/>
      <c r="F268" s="282"/>
      <c r="G268" s="282"/>
      <c r="H268" s="282"/>
      <c r="I268" s="282"/>
      <c r="J268" s="282"/>
      <c r="K268" s="286"/>
      <c r="L268" s="282"/>
      <c r="M268" s="282"/>
      <c r="N268" s="287"/>
      <c r="O268" s="287"/>
      <c r="P268" s="287"/>
      <c r="Q268" s="287"/>
      <c r="R268" s="287"/>
      <c r="S268" s="287"/>
      <c r="T268" s="287"/>
      <c r="U268" s="287"/>
      <c r="V268" s="287"/>
      <c r="W268" s="287"/>
      <c r="X268" s="287"/>
      <c r="Y268" s="287"/>
      <c r="Z268" s="287"/>
      <c r="AA268" s="287"/>
      <c r="AB268" s="287"/>
      <c r="AC268" s="287"/>
      <c r="AD268" s="287"/>
      <c r="AE268" s="287"/>
      <c r="AF268" s="287"/>
      <c r="AG268" s="287"/>
      <c r="AH268" s="287"/>
      <c r="AI268" s="287"/>
      <c r="AJ268" s="287"/>
      <c r="AK268" s="287"/>
      <c r="AL268" s="287"/>
      <c r="AM268" s="287"/>
      <c r="AN268" s="287"/>
      <c r="AO268" s="287"/>
      <c r="AP268" s="287"/>
      <c r="AQ268" s="287"/>
      <c r="AR268" s="287"/>
      <c r="AS268" s="287"/>
      <c r="AT268" s="287"/>
      <c r="AU268" s="287"/>
      <c r="AV268" s="203"/>
      <c r="AW268" s="203"/>
      <c r="AX268" s="203"/>
      <c r="AY268" s="203"/>
      <c r="AZ268" s="203"/>
      <c r="BA268" s="203"/>
      <c r="BB268" s="203"/>
      <c r="BC268" s="203"/>
      <c r="BD268" s="203"/>
      <c r="BE268" s="203"/>
      <c r="BF268" s="203"/>
      <c r="BG268" s="203"/>
      <c r="BH268" s="203"/>
      <c r="BI268" s="203"/>
      <c r="BJ268" s="203"/>
      <c r="BK268" s="203"/>
      <c r="BL268" s="203"/>
      <c r="BM268" s="203"/>
      <c r="BN268" s="203"/>
      <c r="BO268" s="203"/>
      <c r="BP268" s="203"/>
      <c r="BQ268" s="203"/>
      <c r="BR268" s="203"/>
      <c r="BS268" s="203"/>
      <c r="BT268" s="203"/>
      <c r="BU268" s="203"/>
      <c r="BV268" s="203"/>
      <c r="BW268" s="203"/>
      <c r="BX268" s="203"/>
    </row>
    <row r="269" spans="1:76" ht="18.75" x14ac:dyDescent="0.25">
      <c r="A269" s="281"/>
      <c r="B269" s="282"/>
      <c r="C269" s="282"/>
      <c r="D269" s="282"/>
      <c r="E269" s="282"/>
      <c r="F269" s="282"/>
      <c r="G269" s="282"/>
      <c r="H269" s="282"/>
      <c r="I269" s="282"/>
      <c r="J269" s="282"/>
      <c r="K269" s="286"/>
      <c r="L269" s="282"/>
      <c r="M269" s="282"/>
      <c r="N269" s="287"/>
      <c r="O269" s="287"/>
      <c r="P269" s="287"/>
      <c r="Q269" s="287"/>
      <c r="R269" s="287"/>
      <c r="S269" s="287"/>
      <c r="T269" s="287"/>
      <c r="U269" s="287"/>
      <c r="V269" s="287"/>
      <c r="W269" s="287"/>
      <c r="X269" s="287"/>
      <c r="Y269" s="287"/>
      <c r="Z269" s="287"/>
      <c r="AA269" s="287"/>
      <c r="AB269" s="287"/>
      <c r="AC269" s="287"/>
      <c r="AD269" s="287"/>
      <c r="AE269" s="287"/>
      <c r="AF269" s="287"/>
      <c r="AG269" s="287"/>
      <c r="AH269" s="287"/>
      <c r="AI269" s="287"/>
      <c r="AJ269" s="287"/>
      <c r="AK269" s="287"/>
      <c r="AL269" s="287"/>
      <c r="AM269" s="287"/>
      <c r="AN269" s="287"/>
      <c r="AO269" s="287"/>
      <c r="AP269" s="287"/>
      <c r="AQ269" s="287"/>
      <c r="AR269" s="287"/>
      <c r="AS269" s="287"/>
      <c r="AT269" s="287"/>
      <c r="AU269" s="287"/>
      <c r="AV269" s="203"/>
      <c r="AW269" s="203"/>
      <c r="AX269" s="203"/>
      <c r="AY269" s="203"/>
      <c r="AZ269" s="203"/>
      <c r="BA269" s="203"/>
      <c r="BB269" s="203"/>
      <c r="BC269" s="203"/>
      <c r="BD269" s="203"/>
      <c r="BE269" s="203"/>
      <c r="BF269" s="203"/>
      <c r="BG269" s="203"/>
      <c r="BH269" s="203"/>
      <c r="BI269" s="203"/>
      <c r="BJ269" s="203"/>
      <c r="BK269" s="203"/>
      <c r="BL269" s="203"/>
      <c r="BM269" s="203"/>
      <c r="BN269" s="203"/>
      <c r="BO269" s="203"/>
      <c r="BP269" s="203"/>
      <c r="BQ269" s="203"/>
      <c r="BR269" s="203"/>
      <c r="BS269" s="203"/>
      <c r="BT269" s="203"/>
      <c r="BU269" s="203"/>
      <c r="BV269" s="203"/>
      <c r="BW269" s="203"/>
      <c r="BX269" s="203"/>
    </row>
    <row r="270" spans="1:76" ht="18.75" x14ac:dyDescent="0.25">
      <c r="A270" s="281"/>
      <c r="B270" s="282"/>
      <c r="C270" s="282"/>
      <c r="D270" s="282"/>
      <c r="E270" s="282"/>
      <c r="F270" s="282"/>
      <c r="G270" s="282"/>
      <c r="H270" s="282"/>
      <c r="I270" s="282"/>
      <c r="J270" s="282"/>
      <c r="K270" s="286"/>
      <c r="L270" s="282"/>
      <c r="M270" s="282"/>
      <c r="N270" s="287"/>
      <c r="O270" s="287"/>
      <c r="P270" s="287"/>
      <c r="Q270" s="287"/>
      <c r="R270" s="287"/>
      <c r="S270" s="287"/>
      <c r="T270" s="287"/>
      <c r="U270" s="287"/>
      <c r="V270" s="287"/>
      <c r="W270" s="287"/>
      <c r="X270" s="287"/>
      <c r="Y270" s="287"/>
      <c r="Z270" s="287"/>
      <c r="AA270" s="287"/>
      <c r="AB270" s="287"/>
      <c r="AC270" s="287"/>
      <c r="AD270" s="287"/>
      <c r="AE270" s="287"/>
      <c r="AF270" s="287"/>
      <c r="AG270" s="287"/>
      <c r="AH270" s="287"/>
      <c r="AI270" s="287"/>
      <c r="AJ270" s="287"/>
      <c r="AK270" s="287"/>
      <c r="AL270" s="287"/>
      <c r="AM270" s="287"/>
      <c r="AN270" s="287"/>
      <c r="AO270" s="287"/>
      <c r="AP270" s="287"/>
      <c r="AQ270" s="287"/>
      <c r="AR270" s="287"/>
      <c r="AS270" s="287"/>
      <c r="AT270" s="287"/>
      <c r="AU270" s="287"/>
      <c r="AV270" s="203"/>
      <c r="AW270" s="203"/>
      <c r="AX270" s="203"/>
      <c r="AY270" s="203"/>
      <c r="AZ270" s="203"/>
      <c r="BA270" s="203"/>
      <c r="BB270" s="203"/>
      <c r="BC270" s="203"/>
      <c r="BD270" s="203"/>
      <c r="BE270" s="203"/>
      <c r="BF270" s="203"/>
      <c r="BG270" s="203"/>
      <c r="BH270" s="203"/>
      <c r="BI270" s="203"/>
      <c r="BJ270" s="203"/>
      <c r="BK270" s="203"/>
      <c r="BL270" s="203"/>
      <c r="BM270" s="203"/>
      <c r="BN270" s="203"/>
      <c r="BO270" s="203"/>
      <c r="BP270" s="203"/>
      <c r="BQ270" s="203"/>
      <c r="BR270" s="203"/>
      <c r="BS270" s="203"/>
      <c r="BT270" s="203"/>
      <c r="BU270" s="203"/>
      <c r="BV270" s="203"/>
      <c r="BW270" s="203"/>
      <c r="BX270" s="203"/>
    </row>
    <row r="271" spans="1:76" ht="18.75" x14ac:dyDescent="0.25">
      <c r="A271" s="281"/>
      <c r="B271" s="282"/>
      <c r="C271" s="282"/>
      <c r="D271" s="282"/>
      <c r="E271" s="282"/>
      <c r="F271" s="282"/>
      <c r="G271" s="282"/>
      <c r="H271" s="282"/>
      <c r="I271" s="282"/>
      <c r="J271" s="282"/>
      <c r="K271" s="286"/>
      <c r="L271" s="282"/>
      <c r="M271" s="282"/>
      <c r="N271" s="287"/>
      <c r="O271" s="287"/>
      <c r="P271" s="287"/>
      <c r="Q271" s="287"/>
      <c r="R271" s="287"/>
      <c r="S271" s="287"/>
      <c r="T271" s="287"/>
      <c r="U271" s="287"/>
      <c r="V271" s="287"/>
      <c r="W271" s="287"/>
      <c r="X271" s="287"/>
      <c r="Y271" s="287"/>
      <c r="Z271" s="287"/>
      <c r="AA271" s="287"/>
      <c r="AB271" s="287"/>
      <c r="AC271" s="287"/>
      <c r="AD271" s="287"/>
      <c r="AE271" s="287"/>
      <c r="AF271" s="287"/>
      <c r="AG271" s="287"/>
      <c r="AH271" s="287"/>
      <c r="AI271" s="287"/>
      <c r="AJ271" s="287"/>
      <c r="AK271" s="287"/>
      <c r="AL271" s="287"/>
      <c r="AM271" s="287"/>
      <c r="AN271" s="287"/>
      <c r="AO271" s="287"/>
      <c r="AP271" s="287"/>
      <c r="AQ271" s="287"/>
      <c r="AR271" s="287"/>
      <c r="AS271" s="287"/>
      <c r="AT271" s="287"/>
      <c r="AU271" s="287"/>
      <c r="AV271" s="203"/>
      <c r="AW271" s="203"/>
      <c r="AX271" s="203"/>
      <c r="AY271" s="203"/>
      <c r="AZ271" s="203"/>
      <c r="BA271" s="203"/>
      <c r="BB271" s="203"/>
      <c r="BC271" s="203"/>
      <c r="BD271" s="203"/>
      <c r="BE271" s="203"/>
      <c r="BF271" s="203"/>
      <c r="BG271" s="203"/>
      <c r="BH271" s="203"/>
      <c r="BI271" s="203"/>
      <c r="BJ271" s="203"/>
      <c r="BK271" s="203"/>
      <c r="BL271" s="203"/>
      <c r="BM271" s="203"/>
      <c r="BN271" s="203"/>
      <c r="BO271" s="203"/>
      <c r="BP271" s="203"/>
      <c r="BQ271" s="203"/>
      <c r="BR271" s="203"/>
      <c r="BS271" s="203"/>
      <c r="BT271" s="203"/>
      <c r="BU271" s="203"/>
      <c r="BV271" s="203"/>
      <c r="BW271" s="203"/>
      <c r="BX271" s="203"/>
    </row>
    <row r="272" spans="1:76" ht="18.75" x14ac:dyDescent="0.25">
      <c r="A272" s="281"/>
      <c r="B272" s="282"/>
      <c r="C272" s="282"/>
      <c r="D272" s="282"/>
      <c r="E272" s="282"/>
      <c r="F272" s="282"/>
      <c r="G272" s="282"/>
      <c r="H272" s="282"/>
      <c r="I272" s="282"/>
      <c r="J272" s="282"/>
      <c r="K272" s="286"/>
      <c r="L272" s="282"/>
      <c r="M272" s="282"/>
      <c r="N272" s="287"/>
      <c r="O272" s="287"/>
      <c r="P272" s="287"/>
      <c r="Q272" s="287"/>
      <c r="R272" s="287"/>
      <c r="S272" s="287"/>
      <c r="T272" s="287"/>
      <c r="U272" s="287"/>
      <c r="V272" s="287"/>
      <c r="W272" s="287"/>
      <c r="X272" s="287"/>
      <c r="Y272" s="287"/>
      <c r="Z272" s="287"/>
      <c r="AA272" s="287"/>
      <c r="AB272" s="287"/>
      <c r="AC272" s="287"/>
      <c r="AD272" s="287"/>
      <c r="AE272" s="287"/>
      <c r="AF272" s="287"/>
      <c r="AG272" s="287"/>
      <c r="AH272" s="287"/>
      <c r="AI272" s="287"/>
      <c r="AJ272" s="287"/>
      <c r="AK272" s="287"/>
      <c r="AL272" s="287"/>
      <c r="AM272" s="287"/>
      <c r="AN272" s="287"/>
      <c r="AO272" s="287"/>
      <c r="AP272" s="287"/>
      <c r="AQ272" s="287"/>
      <c r="AR272" s="287"/>
      <c r="AS272" s="287"/>
      <c r="AT272" s="287"/>
      <c r="AU272" s="287"/>
      <c r="AV272" s="203"/>
      <c r="AW272" s="203"/>
      <c r="AX272" s="203"/>
      <c r="AY272" s="203"/>
      <c r="AZ272" s="203"/>
      <c r="BA272" s="203"/>
      <c r="BB272" s="203"/>
      <c r="BC272" s="203"/>
      <c r="BD272" s="203"/>
      <c r="BE272" s="203"/>
      <c r="BF272" s="203"/>
      <c r="BG272" s="203"/>
      <c r="BH272" s="203"/>
      <c r="BI272" s="203"/>
      <c r="BJ272" s="203"/>
      <c r="BK272" s="203"/>
      <c r="BL272" s="203"/>
      <c r="BM272" s="203"/>
      <c r="BN272" s="203"/>
      <c r="BO272" s="203"/>
      <c r="BP272" s="203"/>
      <c r="BQ272" s="203"/>
      <c r="BR272" s="203"/>
      <c r="BS272" s="203"/>
      <c r="BT272" s="203"/>
      <c r="BU272" s="203"/>
      <c r="BV272" s="203"/>
      <c r="BW272" s="203"/>
      <c r="BX272" s="203"/>
    </row>
    <row r="273" spans="1:76" ht="18.75" x14ac:dyDescent="0.25">
      <c r="A273" s="281"/>
      <c r="B273" s="282"/>
      <c r="C273" s="282"/>
      <c r="D273" s="282"/>
      <c r="E273" s="282"/>
      <c r="F273" s="282"/>
      <c r="G273" s="282"/>
      <c r="H273" s="282"/>
      <c r="I273" s="282"/>
      <c r="J273" s="282"/>
      <c r="K273" s="286"/>
      <c r="L273" s="282"/>
      <c r="M273" s="282"/>
      <c r="N273" s="287"/>
      <c r="O273" s="287"/>
      <c r="P273" s="287"/>
      <c r="Q273" s="287"/>
      <c r="R273" s="287"/>
      <c r="S273" s="287"/>
      <c r="T273" s="287"/>
      <c r="U273" s="287"/>
      <c r="V273" s="287"/>
      <c r="W273" s="287"/>
      <c r="X273" s="287"/>
      <c r="Y273" s="287"/>
      <c r="Z273" s="287"/>
      <c r="AA273" s="287"/>
      <c r="AB273" s="287"/>
      <c r="AC273" s="287"/>
      <c r="AD273" s="287"/>
      <c r="AE273" s="287"/>
      <c r="AF273" s="287"/>
      <c r="AG273" s="287"/>
      <c r="AH273" s="287"/>
      <c r="AI273" s="287"/>
      <c r="AJ273" s="287"/>
      <c r="AK273" s="287"/>
      <c r="AL273" s="287"/>
      <c r="AM273" s="287"/>
      <c r="AN273" s="287"/>
      <c r="AO273" s="287"/>
      <c r="AP273" s="287"/>
      <c r="AQ273" s="287"/>
      <c r="AR273" s="287"/>
      <c r="AS273" s="287"/>
      <c r="AT273" s="287"/>
      <c r="AU273" s="287"/>
      <c r="AV273" s="203"/>
      <c r="AW273" s="203"/>
      <c r="AX273" s="203"/>
      <c r="AY273" s="203"/>
      <c r="AZ273" s="203"/>
      <c r="BA273" s="203"/>
      <c r="BB273" s="203"/>
      <c r="BC273" s="203"/>
      <c r="BD273" s="203"/>
      <c r="BE273" s="203"/>
      <c r="BF273" s="203"/>
      <c r="BG273" s="203"/>
      <c r="BH273" s="203"/>
      <c r="BI273" s="203"/>
      <c r="BJ273" s="203"/>
      <c r="BK273" s="203"/>
      <c r="BL273" s="203"/>
      <c r="BM273" s="203"/>
      <c r="BN273" s="203"/>
      <c r="BO273" s="203"/>
      <c r="BP273" s="203"/>
      <c r="BQ273" s="203"/>
      <c r="BR273" s="203"/>
      <c r="BS273" s="203"/>
      <c r="BT273" s="203"/>
      <c r="BU273" s="203"/>
      <c r="BV273" s="203"/>
      <c r="BW273" s="203"/>
      <c r="BX273" s="203"/>
    </row>
    <row r="274" spans="1:76" ht="18.75" x14ac:dyDescent="0.25">
      <c r="A274" s="281"/>
      <c r="B274" s="282"/>
      <c r="C274" s="282"/>
      <c r="D274" s="282"/>
      <c r="E274" s="282"/>
      <c r="F274" s="282"/>
      <c r="G274" s="282"/>
      <c r="H274" s="282"/>
      <c r="I274" s="282"/>
      <c r="J274" s="282"/>
      <c r="K274" s="286"/>
      <c r="L274" s="282"/>
      <c r="M274" s="282"/>
      <c r="N274" s="287"/>
      <c r="O274" s="287"/>
      <c r="P274" s="287"/>
      <c r="Q274" s="287"/>
      <c r="R274" s="287"/>
      <c r="S274" s="287"/>
      <c r="T274" s="287"/>
      <c r="U274" s="287"/>
      <c r="V274" s="287"/>
      <c r="W274" s="287"/>
      <c r="X274" s="287"/>
      <c r="Y274" s="287"/>
      <c r="Z274" s="287"/>
      <c r="AA274" s="287"/>
      <c r="AB274" s="287"/>
      <c r="AC274" s="287"/>
      <c r="AD274" s="287"/>
      <c r="AE274" s="287"/>
      <c r="AF274" s="287"/>
      <c r="AG274" s="287"/>
      <c r="AH274" s="287"/>
      <c r="AI274" s="287"/>
      <c r="AJ274" s="287"/>
      <c r="AK274" s="287"/>
      <c r="AL274" s="287"/>
      <c r="AM274" s="287"/>
      <c r="AN274" s="287"/>
      <c r="AO274" s="287"/>
      <c r="AP274" s="287"/>
      <c r="AQ274" s="287"/>
      <c r="AR274" s="287"/>
      <c r="AS274" s="287"/>
      <c r="AT274" s="287"/>
      <c r="AU274" s="287"/>
      <c r="AV274" s="203"/>
      <c r="AW274" s="203"/>
      <c r="AX274" s="203"/>
      <c r="AY274" s="203"/>
      <c r="AZ274" s="203"/>
      <c r="BA274" s="203"/>
      <c r="BB274" s="203"/>
      <c r="BC274" s="203"/>
      <c r="BD274" s="203"/>
      <c r="BE274" s="203"/>
      <c r="BF274" s="203"/>
      <c r="BG274" s="203"/>
      <c r="BH274" s="203"/>
      <c r="BI274" s="203"/>
      <c r="BJ274" s="203"/>
      <c r="BK274" s="203"/>
      <c r="BL274" s="203"/>
      <c r="BM274" s="203"/>
      <c r="BN274" s="203"/>
      <c r="BO274" s="203"/>
      <c r="BP274" s="203"/>
      <c r="BQ274" s="203"/>
      <c r="BR274" s="203"/>
      <c r="BS274" s="203"/>
      <c r="BT274" s="203"/>
      <c r="BU274" s="203"/>
      <c r="BV274" s="203"/>
      <c r="BW274" s="203"/>
      <c r="BX274" s="203"/>
    </row>
    <row r="275" spans="1:76" ht="18.75" x14ac:dyDescent="0.25">
      <c r="A275" s="281"/>
      <c r="B275" s="282"/>
      <c r="C275" s="282"/>
      <c r="D275" s="282"/>
      <c r="E275" s="282"/>
      <c r="F275" s="282"/>
      <c r="G275" s="282"/>
      <c r="H275" s="282"/>
      <c r="I275" s="282"/>
      <c r="J275" s="282"/>
      <c r="K275" s="286"/>
      <c r="L275" s="282"/>
      <c r="M275" s="282"/>
      <c r="N275" s="287"/>
      <c r="O275" s="287"/>
      <c r="P275" s="287"/>
      <c r="Q275" s="287"/>
      <c r="R275" s="287"/>
      <c r="S275" s="287"/>
      <c r="T275" s="287"/>
      <c r="U275" s="287"/>
      <c r="V275" s="287"/>
      <c r="W275" s="287"/>
      <c r="X275" s="287"/>
      <c r="Y275" s="287"/>
      <c r="Z275" s="287"/>
      <c r="AA275" s="287"/>
      <c r="AB275" s="287"/>
      <c r="AC275" s="287"/>
      <c r="AD275" s="287"/>
      <c r="AE275" s="287"/>
      <c r="AF275" s="287"/>
      <c r="AG275" s="287"/>
      <c r="AH275" s="287"/>
      <c r="AI275" s="287"/>
      <c r="AJ275" s="287"/>
      <c r="AK275" s="287"/>
      <c r="AL275" s="287"/>
      <c r="AM275" s="287"/>
      <c r="AN275" s="287"/>
      <c r="AO275" s="287"/>
      <c r="AP275" s="287"/>
      <c r="AQ275" s="287"/>
      <c r="AR275" s="287"/>
      <c r="AS275" s="287"/>
      <c r="AT275" s="287"/>
      <c r="AU275" s="287"/>
      <c r="AV275" s="203"/>
      <c r="AW275" s="203"/>
      <c r="AX275" s="203"/>
      <c r="AY275" s="203"/>
      <c r="AZ275" s="203"/>
      <c r="BA275" s="203"/>
      <c r="BB275" s="203"/>
      <c r="BC275" s="203"/>
      <c r="BD275" s="203"/>
      <c r="BE275" s="203"/>
      <c r="BF275" s="203"/>
      <c r="BG275" s="203"/>
      <c r="BH275" s="203"/>
      <c r="BI275" s="203"/>
      <c r="BJ275" s="203"/>
      <c r="BK275" s="203"/>
      <c r="BL275" s="203"/>
      <c r="BM275" s="203"/>
      <c r="BN275" s="203"/>
      <c r="BO275" s="203"/>
      <c r="BP275" s="203"/>
      <c r="BQ275" s="203"/>
      <c r="BR275" s="203"/>
      <c r="BS275" s="203"/>
      <c r="BT275" s="203"/>
      <c r="BU275" s="203"/>
      <c r="BV275" s="203"/>
      <c r="BW275" s="203"/>
      <c r="BX275" s="203"/>
    </row>
    <row r="276" spans="1:76" ht="18.75" x14ac:dyDescent="0.25">
      <c r="A276" s="281"/>
      <c r="B276" s="282"/>
      <c r="C276" s="282"/>
      <c r="D276" s="282"/>
      <c r="E276" s="282"/>
      <c r="F276" s="282"/>
      <c r="G276" s="282"/>
      <c r="H276" s="282"/>
      <c r="I276" s="282"/>
      <c r="J276" s="282"/>
      <c r="K276" s="286"/>
      <c r="L276" s="282"/>
      <c r="M276" s="282"/>
      <c r="N276" s="287"/>
      <c r="O276" s="287"/>
      <c r="P276" s="287"/>
      <c r="Q276" s="287"/>
      <c r="R276" s="287"/>
      <c r="S276" s="287"/>
      <c r="T276" s="287"/>
      <c r="U276" s="287"/>
      <c r="V276" s="287"/>
      <c r="W276" s="287"/>
      <c r="X276" s="287"/>
      <c r="Y276" s="287"/>
      <c r="Z276" s="287"/>
      <c r="AA276" s="287"/>
      <c r="AB276" s="287"/>
      <c r="AC276" s="287"/>
      <c r="AD276" s="287"/>
      <c r="AE276" s="287"/>
      <c r="AF276" s="287"/>
      <c r="AG276" s="287"/>
      <c r="AH276" s="287"/>
      <c r="AI276" s="287"/>
      <c r="AJ276" s="287"/>
      <c r="AK276" s="287"/>
      <c r="AL276" s="287"/>
      <c r="AM276" s="287"/>
      <c r="AN276" s="287"/>
      <c r="AO276" s="287"/>
      <c r="AP276" s="287"/>
      <c r="AQ276" s="287"/>
      <c r="AR276" s="287"/>
      <c r="AS276" s="287"/>
      <c r="AT276" s="287"/>
      <c r="AU276" s="287"/>
      <c r="AV276" s="203"/>
      <c r="AW276" s="203"/>
      <c r="AX276" s="203"/>
      <c r="AY276" s="203"/>
      <c r="AZ276" s="203"/>
      <c r="BA276" s="203"/>
      <c r="BB276" s="203"/>
      <c r="BC276" s="203"/>
      <c r="BD276" s="203"/>
      <c r="BE276" s="203"/>
      <c r="BF276" s="203"/>
      <c r="BG276" s="203"/>
      <c r="BH276" s="203"/>
      <c r="BI276" s="203"/>
      <c r="BJ276" s="203"/>
      <c r="BK276" s="203"/>
      <c r="BL276" s="203"/>
      <c r="BM276" s="203"/>
      <c r="BN276" s="203"/>
      <c r="BO276" s="203"/>
      <c r="BP276" s="203"/>
      <c r="BQ276" s="203"/>
      <c r="BR276" s="203"/>
      <c r="BS276" s="203"/>
      <c r="BT276" s="203"/>
      <c r="BU276" s="203"/>
      <c r="BV276" s="203"/>
      <c r="BW276" s="203"/>
      <c r="BX276" s="203"/>
    </row>
    <row r="277" spans="1:76" ht="18.75" x14ac:dyDescent="0.25">
      <c r="A277" s="281"/>
      <c r="B277" s="282"/>
      <c r="C277" s="282"/>
      <c r="D277" s="282"/>
      <c r="E277" s="282"/>
      <c r="F277" s="282"/>
      <c r="G277" s="282"/>
      <c r="H277" s="282"/>
      <c r="I277" s="282"/>
      <c r="J277" s="282"/>
      <c r="K277" s="286"/>
      <c r="L277" s="282"/>
      <c r="M277" s="282"/>
      <c r="N277" s="287"/>
      <c r="O277" s="287"/>
      <c r="P277" s="287"/>
      <c r="Q277" s="287"/>
      <c r="R277" s="287"/>
      <c r="S277" s="287"/>
      <c r="T277" s="287"/>
      <c r="U277" s="287"/>
      <c r="V277" s="287"/>
      <c r="W277" s="287"/>
      <c r="X277" s="287"/>
      <c r="Y277" s="287"/>
      <c r="Z277" s="287"/>
      <c r="AA277" s="287"/>
      <c r="AB277" s="287"/>
      <c r="AC277" s="287"/>
      <c r="AD277" s="287"/>
      <c r="AE277" s="287"/>
      <c r="AF277" s="287"/>
      <c r="AG277" s="287"/>
      <c r="AH277" s="287"/>
      <c r="AI277" s="287"/>
      <c r="AJ277" s="287"/>
      <c r="AK277" s="287"/>
      <c r="AL277" s="287"/>
      <c r="AM277" s="287"/>
      <c r="AN277" s="287"/>
      <c r="AO277" s="287"/>
      <c r="AP277" s="287"/>
      <c r="AQ277" s="287"/>
      <c r="AR277" s="287"/>
      <c r="AS277" s="287"/>
      <c r="AT277" s="287"/>
      <c r="AU277" s="287"/>
      <c r="AV277" s="203"/>
      <c r="AW277" s="203"/>
      <c r="AX277" s="203"/>
      <c r="AY277" s="203"/>
      <c r="AZ277" s="203"/>
      <c r="BA277" s="203"/>
      <c r="BB277" s="203"/>
      <c r="BC277" s="203"/>
      <c r="BD277" s="203"/>
      <c r="BE277" s="203"/>
      <c r="BF277" s="203"/>
      <c r="BG277" s="203"/>
      <c r="BH277" s="203"/>
      <c r="BI277" s="203"/>
      <c r="BJ277" s="203"/>
      <c r="BK277" s="203"/>
      <c r="BL277" s="203"/>
      <c r="BM277" s="203"/>
      <c r="BN277" s="203"/>
      <c r="BO277" s="203"/>
      <c r="BP277" s="203"/>
      <c r="BQ277" s="203"/>
      <c r="BR277" s="203"/>
      <c r="BS277" s="203"/>
      <c r="BT277" s="203"/>
      <c r="BU277" s="203"/>
      <c r="BV277" s="203"/>
      <c r="BW277" s="203"/>
      <c r="BX277" s="203"/>
    </row>
    <row r="278" spans="1:76" ht="18.75" x14ac:dyDescent="0.2">
      <c r="B278" s="206"/>
      <c r="C278" s="206"/>
      <c r="D278" s="206"/>
      <c r="E278" s="206"/>
      <c r="F278" s="206"/>
      <c r="G278" s="206"/>
      <c r="H278" s="206"/>
      <c r="I278" s="206"/>
      <c r="J278" s="206"/>
      <c r="K278" s="207"/>
      <c r="L278" s="206"/>
      <c r="M278" s="206"/>
      <c r="N278" s="203"/>
      <c r="O278" s="203"/>
      <c r="P278" s="203"/>
      <c r="Q278" s="203"/>
      <c r="R278" s="203"/>
      <c r="S278" s="203"/>
      <c r="T278" s="203"/>
      <c r="U278" s="203"/>
      <c r="V278" s="203"/>
      <c r="W278" s="203"/>
      <c r="X278" s="203"/>
      <c r="Y278" s="203"/>
      <c r="Z278" s="203"/>
      <c r="AA278" s="203"/>
      <c r="AB278" s="203"/>
      <c r="AC278" s="203"/>
      <c r="AD278" s="203"/>
      <c r="AE278" s="203"/>
      <c r="AF278" s="203"/>
      <c r="AG278" s="203"/>
      <c r="AH278" s="203"/>
      <c r="AI278" s="203"/>
      <c r="AJ278" s="287"/>
      <c r="AK278" s="287"/>
      <c r="AL278" s="287"/>
      <c r="AM278" s="287"/>
      <c r="AN278" s="287"/>
      <c r="AO278" s="287"/>
      <c r="AP278" s="287"/>
      <c r="AQ278" s="287"/>
      <c r="AR278" s="287"/>
      <c r="AS278" s="287"/>
      <c r="AT278" s="287"/>
      <c r="AU278" s="287"/>
      <c r="AV278" s="203"/>
      <c r="AW278" s="203"/>
      <c r="AX278" s="203"/>
      <c r="AY278" s="203"/>
      <c r="AZ278" s="203"/>
      <c r="BA278" s="203"/>
      <c r="BB278" s="203"/>
      <c r="BC278" s="203"/>
      <c r="BD278" s="203"/>
      <c r="BE278" s="203"/>
      <c r="BF278" s="203"/>
      <c r="BG278" s="203"/>
      <c r="BH278" s="203"/>
      <c r="BI278" s="203"/>
      <c r="BJ278" s="203"/>
      <c r="BK278" s="203"/>
      <c r="BL278" s="203"/>
      <c r="BM278" s="203"/>
      <c r="BN278" s="203"/>
      <c r="BO278" s="203"/>
      <c r="BP278" s="203"/>
      <c r="BQ278" s="203"/>
      <c r="BR278" s="203"/>
      <c r="BS278" s="203"/>
      <c r="BT278" s="203"/>
      <c r="BU278" s="203"/>
      <c r="BV278" s="203"/>
      <c r="BW278" s="203"/>
      <c r="BX278" s="203"/>
    </row>
    <row r="279" spans="1:76" ht="18.75" x14ac:dyDescent="0.2">
      <c r="B279" s="206"/>
      <c r="C279" s="206"/>
      <c r="D279" s="206"/>
      <c r="E279" s="206"/>
      <c r="F279" s="206"/>
      <c r="G279" s="206"/>
      <c r="H279" s="206"/>
      <c r="I279" s="206"/>
      <c r="J279" s="206"/>
      <c r="K279" s="207"/>
      <c r="L279" s="206"/>
      <c r="M279" s="206"/>
      <c r="N279" s="203"/>
      <c r="O279" s="203"/>
      <c r="P279" s="203"/>
      <c r="Q279" s="203"/>
      <c r="R279" s="203"/>
      <c r="S279" s="203"/>
      <c r="T279" s="203"/>
      <c r="U279" s="203"/>
      <c r="V279" s="203"/>
      <c r="W279" s="203"/>
      <c r="X279" s="203"/>
      <c r="Y279" s="203"/>
      <c r="Z279" s="203"/>
      <c r="AA279" s="203"/>
      <c r="AB279" s="203"/>
      <c r="AC279" s="203"/>
      <c r="AD279" s="203"/>
      <c r="AE279" s="203"/>
      <c r="AF279" s="203"/>
      <c r="AG279" s="203"/>
      <c r="AH279" s="203"/>
      <c r="AI279" s="203"/>
      <c r="AJ279" s="287"/>
      <c r="AK279" s="287"/>
      <c r="AL279" s="287"/>
      <c r="AM279" s="287"/>
      <c r="AN279" s="287"/>
      <c r="AO279" s="287"/>
      <c r="AP279" s="287"/>
      <c r="AQ279" s="287"/>
      <c r="AR279" s="287"/>
      <c r="AS279" s="287"/>
      <c r="AT279" s="287"/>
      <c r="AU279" s="287"/>
      <c r="AV279" s="203"/>
      <c r="AW279" s="203"/>
      <c r="AX279" s="203"/>
      <c r="AY279" s="203"/>
      <c r="AZ279" s="203"/>
      <c r="BA279" s="203"/>
      <c r="BB279" s="203"/>
      <c r="BC279" s="203"/>
      <c r="BD279" s="203"/>
      <c r="BE279" s="203"/>
      <c r="BF279" s="203"/>
      <c r="BG279" s="203"/>
      <c r="BH279" s="203"/>
      <c r="BI279" s="203"/>
      <c r="BJ279" s="203"/>
      <c r="BK279" s="203"/>
      <c r="BL279" s="203"/>
      <c r="BM279" s="203"/>
      <c r="BN279" s="203"/>
      <c r="BO279" s="203"/>
      <c r="BP279" s="203"/>
      <c r="BQ279" s="203"/>
      <c r="BR279" s="203"/>
      <c r="BS279" s="203"/>
      <c r="BT279" s="203"/>
      <c r="BU279" s="203"/>
      <c r="BV279" s="203"/>
      <c r="BW279" s="203"/>
      <c r="BX279" s="203"/>
    </row>
    <row r="280" spans="1:76" ht="18.75" x14ac:dyDescent="0.2">
      <c r="B280" s="206"/>
      <c r="C280" s="206"/>
      <c r="D280" s="206"/>
      <c r="E280" s="206"/>
      <c r="F280" s="206"/>
      <c r="G280" s="206"/>
      <c r="H280" s="206"/>
      <c r="I280" s="206"/>
      <c r="J280" s="206"/>
      <c r="K280" s="207"/>
      <c r="L280" s="206"/>
      <c r="M280" s="206"/>
      <c r="N280" s="203"/>
      <c r="O280" s="203"/>
      <c r="P280" s="203"/>
      <c r="Q280" s="203"/>
      <c r="R280" s="203"/>
      <c r="S280" s="203"/>
      <c r="T280" s="203"/>
      <c r="U280" s="203"/>
      <c r="V280" s="203"/>
      <c r="W280" s="203"/>
      <c r="X280" s="203"/>
      <c r="Y280" s="203"/>
      <c r="Z280" s="203"/>
      <c r="AA280" s="203"/>
      <c r="AB280" s="203"/>
      <c r="AC280" s="203"/>
      <c r="AD280" s="203"/>
      <c r="AE280" s="203"/>
      <c r="AF280" s="203"/>
      <c r="AG280" s="203"/>
      <c r="AH280" s="203"/>
      <c r="AI280" s="203"/>
      <c r="AJ280" s="287"/>
      <c r="AK280" s="287"/>
      <c r="AL280" s="287"/>
      <c r="AM280" s="287"/>
      <c r="AN280" s="287"/>
      <c r="AO280" s="287"/>
      <c r="AP280" s="287"/>
      <c r="AQ280" s="287"/>
      <c r="AR280" s="287"/>
      <c r="AS280" s="287"/>
      <c r="AT280" s="287"/>
      <c r="AU280" s="287"/>
      <c r="AV280" s="203"/>
      <c r="AW280" s="203"/>
      <c r="AX280" s="203"/>
      <c r="AY280" s="203"/>
      <c r="AZ280" s="203"/>
      <c r="BA280" s="203"/>
      <c r="BB280" s="203"/>
      <c r="BC280" s="203"/>
      <c r="BD280" s="203"/>
      <c r="BE280" s="203"/>
      <c r="BF280" s="203"/>
      <c r="BG280" s="203"/>
      <c r="BH280" s="203"/>
      <c r="BI280" s="203"/>
      <c r="BJ280" s="203"/>
      <c r="BK280" s="203"/>
      <c r="BL280" s="203"/>
      <c r="BM280" s="203"/>
      <c r="BN280" s="203"/>
      <c r="BO280" s="203"/>
      <c r="BP280" s="203"/>
      <c r="BQ280" s="203"/>
      <c r="BR280" s="203"/>
      <c r="BS280" s="203"/>
      <c r="BT280" s="203"/>
      <c r="BU280" s="203"/>
      <c r="BV280" s="203"/>
      <c r="BW280" s="203"/>
      <c r="BX280" s="203"/>
    </row>
    <row r="281" spans="1:76" ht="18.75" x14ac:dyDescent="0.2">
      <c r="B281" s="206"/>
      <c r="C281" s="206"/>
      <c r="D281" s="206"/>
      <c r="E281" s="206"/>
      <c r="F281" s="206"/>
      <c r="G281" s="206"/>
      <c r="H281" s="206"/>
      <c r="I281" s="206"/>
      <c r="J281" s="206"/>
      <c r="K281" s="207"/>
      <c r="L281" s="206"/>
      <c r="M281" s="206"/>
      <c r="N281" s="203"/>
      <c r="O281" s="203"/>
      <c r="P281" s="203"/>
      <c r="Q281" s="203"/>
      <c r="R281" s="203"/>
      <c r="S281" s="203"/>
      <c r="T281" s="203"/>
      <c r="U281" s="203"/>
      <c r="V281" s="203"/>
      <c r="W281" s="203"/>
      <c r="X281" s="203"/>
      <c r="Y281" s="203"/>
      <c r="Z281" s="203"/>
      <c r="AA281" s="203"/>
      <c r="AB281" s="203"/>
      <c r="AC281" s="203"/>
      <c r="AD281" s="203"/>
      <c r="AE281" s="203"/>
      <c r="AF281" s="203"/>
      <c r="AG281" s="203"/>
      <c r="AH281" s="203"/>
      <c r="AI281" s="203"/>
      <c r="AJ281" s="287"/>
      <c r="AK281" s="287"/>
      <c r="AL281" s="287"/>
      <c r="AM281" s="287"/>
      <c r="AN281" s="287"/>
      <c r="AO281" s="287"/>
      <c r="AP281" s="287"/>
      <c r="AQ281" s="287"/>
      <c r="AR281" s="287"/>
      <c r="AS281" s="287"/>
      <c r="AT281" s="287"/>
      <c r="AU281" s="287"/>
      <c r="AV281" s="203"/>
      <c r="AW281" s="203"/>
      <c r="AX281" s="203"/>
      <c r="AY281" s="203"/>
      <c r="AZ281" s="203"/>
      <c r="BA281" s="203"/>
      <c r="BB281" s="203"/>
      <c r="BC281" s="203"/>
      <c r="BD281" s="203"/>
      <c r="BE281" s="203"/>
      <c r="BF281" s="203"/>
      <c r="BG281" s="203"/>
      <c r="BH281" s="203"/>
      <c r="BI281" s="203"/>
      <c r="BJ281" s="203"/>
      <c r="BK281" s="203"/>
      <c r="BL281" s="203"/>
      <c r="BM281" s="203"/>
      <c r="BN281" s="203"/>
      <c r="BO281" s="203"/>
      <c r="BP281" s="203"/>
      <c r="BQ281" s="203"/>
      <c r="BR281" s="203"/>
      <c r="BS281" s="203"/>
      <c r="BT281" s="203"/>
      <c r="BU281" s="203"/>
      <c r="BV281" s="203"/>
      <c r="BW281" s="203"/>
      <c r="BX281" s="203"/>
    </row>
    <row r="282" spans="1:76" ht="18.75" x14ac:dyDescent="0.2">
      <c r="B282" s="206"/>
      <c r="C282" s="206"/>
      <c r="D282" s="206"/>
      <c r="E282" s="206"/>
      <c r="F282" s="206"/>
      <c r="G282" s="206"/>
      <c r="H282" s="206"/>
      <c r="I282" s="206"/>
      <c r="J282" s="206"/>
      <c r="K282" s="207"/>
      <c r="L282" s="206"/>
      <c r="M282" s="206"/>
      <c r="N282" s="203"/>
      <c r="O282" s="203"/>
      <c r="P282" s="203"/>
      <c r="Q282" s="203"/>
      <c r="R282" s="203"/>
      <c r="S282" s="203"/>
      <c r="T282" s="203"/>
      <c r="U282" s="203"/>
      <c r="V282" s="203"/>
      <c r="W282" s="203"/>
      <c r="X282" s="203"/>
      <c r="Y282" s="203"/>
      <c r="Z282" s="203"/>
      <c r="AA282" s="203"/>
      <c r="AB282" s="203"/>
      <c r="AC282" s="203"/>
      <c r="AD282" s="203"/>
      <c r="AE282" s="203"/>
      <c r="AF282" s="203"/>
      <c r="AG282" s="203"/>
      <c r="AH282" s="203"/>
      <c r="AI282" s="203"/>
      <c r="AJ282" s="287"/>
      <c r="AK282" s="287"/>
      <c r="AL282" s="287"/>
      <c r="AM282" s="287"/>
      <c r="AN282" s="287"/>
      <c r="AO282" s="287"/>
      <c r="AP282" s="287"/>
      <c r="AQ282" s="287"/>
      <c r="AR282" s="287"/>
      <c r="AS282" s="287"/>
      <c r="AT282" s="287"/>
      <c r="AU282" s="287"/>
      <c r="AV282" s="203"/>
      <c r="AW282" s="203"/>
      <c r="AX282" s="203"/>
      <c r="AY282" s="203"/>
      <c r="AZ282" s="203"/>
      <c r="BA282" s="203"/>
      <c r="BB282" s="203"/>
      <c r="BC282" s="203"/>
      <c r="BD282" s="203"/>
      <c r="BE282" s="203"/>
      <c r="BF282" s="203"/>
      <c r="BG282" s="203"/>
      <c r="BH282" s="203"/>
      <c r="BI282" s="203"/>
      <c r="BJ282" s="203"/>
      <c r="BK282" s="203"/>
      <c r="BL282" s="203"/>
      <c r="BM282" s="203"/>
      <c r="BN282" s="203"/>
      <c r="BO282" s="203"/>
      <c r="BP282" s="203"/>
      <c r="BQ282" s="203"/>
      <c r="BR282" s="203"/>
      <c r="BS282" s="203"/>
      <c r="BT282" s="203"/>
      <c r="BU282" s="203"/>
      <c r="BV282" s="203"/>
      <c r="BW282" s="203"/>
      <c r="BX282" s="203"/>
    </row>
    <row r="283" spans="1:76" ht="18.75" x14ac:dyDescent="0.2">
      <c r="B283" s="206"/>
      <c r="C283" s="206"/>
      <c r="D283" s="206"/>
      <c r="E283" s="206"/>
      <c r="F283" s="206"/>
      <c r="G283" s="206"/>
      <c r="H283" s="206"/>
      <c r="I283" s="206"/>
      <c r="J283" s="206"/>
      <c r="K283" s="207"/>
      <c r="L283" s="206"/>
      <c r="M283" s="206"/>
      <c r="N283" s="203"/>
      <c r="O283" s="203"/>
      <c r="P283" s="203"/>
      <c r="Q283" s="203"/>
      <c r="R283" s="203"/>
      <c r="S283" s="203"/>
      <c r="T283" s="203"/>
      <c r="U283" s="203"/>
      <c r="V283" s="203"/>
      <c r="W283" s="203"/>
      <c r="X283" s="203"/>
      <c r="Y283" s="203"/>
      <c r="Z283" s="203"/>
      <c r="AA283" s="203"/>
      <c r="AB283" s="203"/>
      <c r="AC283" s="203"/>
      <c r="AD283" s="203"/>
      <c r="AE283" s="203"/>
      <c r="AF283" s="203"/>
      <c r="AG283" s="203"/>
      <c r="AH283" s="203"/>
      <c r="AI283" s="203"/>
      <c r="AJ283" s="287"/>
      <c r="AK283" s="287"/>
      <c r="AL283" s="287"/>
      <c r="AM283" s="287"/>
      <c r="AN283" s="287"/>
      <c r="AO283" s="287"/>
      <c r="AP283" s="287"/>
      <c r="AQ283" s="287"/>
      <c r="AR283" s="287"/>
      <c r="AS283" s="287"/>
      <c r="AT283" s="287"/>
      <c r="AU283" s="287"/>
      <c r="AV283" s="203"/>
      <c r="AW283" s="203"/>
      <c r="AX283" s="203"/>
      <c r="AY283" s="203"/>
      <c r="AZ283" s="203"/>
      <c r="BA283" s="203"/>
      <c r="BB283" s="203"/>
      <c r="BC283" s="203"/>
      <c r="BD283" s="203"/>
      <c r="BE283" s="203"/>
      <c r="BF283" s="203"/>
      <c r="BG283" s="203"/>
      <c r="BH283" s="203"/>
      <c r="BI283" s="203"/>
      <c r="BJ283" s="203"/>
      <c r="BK283" s="203"/>
      <c r="BL283" s="203"/>
      <c r="BM283" s="203"/>
      <c r="BN283" s="203"/>
      <c r="BO283" s="203"/>
      <c r="BP283" s="203"/>
      <c r="BQ283" s="203"/>
      <c r="BR283" s="203"/>
      <c r="BS283" s="203"/>
      <c r="BT283" s="203"/>
      <c r="BU283" s="203"/>
      <c r="BV283" s="203"/>
      <c r="BW283" s="203"/>
      <c r="BX283" s="203"/>
    </row>
    <row r="284" spans="1:76" ht="18.75" x14ac:dyDescent="0.2">
      <c r="B284" s="206"/>
      <c r="C284" s="206"/>
      <c r="D284" s="206"/>
      <c r="E284" s="206"/>
      <c r="F284" s="206"/>
      <c r="G284" s="206"/>
      <c r="H284" s="206"/>
      <c r="I284" s="206"/>
      <c r="J284" s="206"/>
      <c r="K284" s="207"/>
      <c r="L284" s="206"/>
      <c r="M284" s="206"/>
      <c r="N284" s="203"/>
      <c r="O284" s="203"/>
      <c r="P284" s="203"/>
      <c r="Q284" s="203"/>
      <c r="R284" s="203"/>
      <c r="S284" s="203"/>
      <c r="T284" s="203"/>
      <c r="U284" s="203"/>
      <c r="V284" s="203"/>
      <c r="W284" s="203"/>
      <c r="X284" s="203"/>
      <c r="Y284" s="203"/>
      <c r="Z284" s="203"/>
      <c r="AA284" s="203"/>
      <c r="AB284" s="203"/>
      <c r="AC284" s="203"/>
      <c r="AD284" s="203"/>
      <c r="AE284" s="203"/>
      <c r="AF284" s="203"/>
      <c r="AG284" s="203"/>
      <c r="AH284" s="203"/>
      <c r="AI284" s="203"/>
      <c r="AJ284" s="287"/>
      <c r="AK284" s="287"/>
      <c r="AL284" s="287"/>
      <c r="AM284" s="287"/>
      <c r="AN284" s="287"/>
      <c r="AO284" s="287"/>
      <c r="AP284" s="287"/>
      <c r="AQ284" s="287"/>
      <c r="AR284" s="287"/>
      <c r="AS284" s="287"/>
      <c r="AT284" s="287"/>
      <c r="AU284" s="287"/>
      <c r="AV284" s="203"/>
      <c r="AW284" s="203"/>
      <c r="AX284" s="203"/>
      <c r="AY284" s="203"/>
      <c r="AZ284" s="203"/>
      <c r="BA284" s="203"/>
      <c r="BB284" s="203"/>
      <c r="BC284" s="203"/>
      <c r="BD284" s="203"/>
      <c r="BE284" s="203"/>
      <c r="BF284" s="203"/>
      <c r="BG284" s="203"/>
      <c r="BH284" s="203"/>
      <c r="BI284" s="203"/>
      <c r="BJ284" s="203"/>
      <c r="BK284" s="203"/>
      <c r="BL284" s="203"/>
      <c r="BM284" s="203"/>
      <c r="BN284" s="203"/>
      <c r="BO284" s="203"/>
      <c r="BP284" s="203"/>
      <c r="BQ284" s="203"/>
      <c r="BR284" s="203"/>
      <c r="BS284" s="203"/>
      <c r="BT284" s="203"/>
      <c r="BU284" s="203"/>
      <c r="BV284" s="203"/>
      <c r="BW284" s="203"/>
      <c r="BX284" s="203"/>
    </row>
    <row r="285" spans="1:76" ht="18.75" x14ac:dyDescent="0.2">
      <c r="B285" s="206"/>
      <c r="C285" s="206"/>
      <c r="D285" s="206"/>
      <c r="E285" s="206"/>
      <c r="F285" s="206"/>
      <c r="G285" s="206"/>
      <c r="H285" s="206"/>
      <c r="I285" s="206"/>
      <c r="J285" s="206"/>
      <c r="K285" s="207"/>
      <c r="L285" s="206"/>
      <c r="M285" s="206"/>
      <c r="N285" s="203"/>
      <c r="O285" s="203"/>
      <c r="P285" s="203"/>
      <c r="Q285" s="203"/>
      <c r="R285" s="203"/>
      <c r="S285" s="203"/>
      <c r="T285" s="203"/>
      <c r="U285" s="203"/>
      <c r="V285" s="203"/>
      <c r="W285" s="203"/>
      <c r="X285" s="203"/>
      <c r="Y285" s="203"/>
      <c r="Z285" s="203"/>
      <c r="AA285" s="203"/>
      <c r="AB285" s="203"/>
      <c r="AC285" s="203"/>
      <c r="AD285" s="203"/>
      <c r="AE285" s="203"/>
      <c r="AF285" s="203"/>
      <c r="AG285" s="203"/>
      <c r="AH285" s="203"/>
      <c r="AI285" s="203"/>
      <c r="AJ285" s="287"/>
      <c r="AK285" s="287"/>
      <c r="AL285" s="287"/>
      <c r="AM285" s="287"/>
      <c r="AN285" s="287"/>
      <c r="AO285" s="287"/>
      <c r="AP285" s="287"/>
      <c r="AQ285" s="287"/>
      <c r="AR285" s="287"/>
      <c r="AS285" s="287"/>
      <c r="AT285" s="287"/>
      <c r="AU285" s="287"/>
      <c r="AV285" s="203"/>
      <c r="AW285" s="203"/>
      <c r="AX285" s="203"/>
      <c r="AY285" s="203"/>
      <c r="AZ285" s="203"/>
      <c r="BA285" s="203"/>
      <c r="BB285" s="203"/>
      <c r="BC285" s="203"/>
      <c r="BD285" s="203"/>
      <c r="BE285" s="203"/>
      <c r="BF285" s="203"/>
      <c r="BG285" s="203"/>
      <c r="BH285" s="203"/>
      <c r="BI285" s="203"/>
      <c r="BJ285" s="203"/>
      <c r="BK285" s="203"/>
      <c r="BL285" s="203"/>
      <c r="BM285" s="203"/>
      <c r="BN285" s="203"/>
      <c r="BO285" s="203"/>
      <c r="BP285" s="203"/>
      <c r="BQ285" s="203"/>
      <c r="BR285" s="203"/>
      <c r="BS285" s="203"/>
      <c r="BT285" s="203"/>
      <c r="BU285" s="203"/>
      <c r="BV285" s="203"/>
      <c r="BW285" s="203"/>
      <c r="BX285" s="203"/>
    </row>
    <row r="286" spans="1:76" ht="18.75" x14ac:dyDescent="0.2">
      <c r="B286" s="206"/>
      <c r="C286" s="206"/>
      <c r="D286" s="206"/>
      <c r="E286" s="206"/>
      <c r="F286" s="206"/>
      <c r="G286" s="206"/>
      <c r="H286" s="206"/>
      <c r="I286" s="206"/>
      <c r="J286" s="206"/>
      <c r="K286" s="207"/>
      <c r="L286" s="206"/>
      <c r="M286" s="206"/>
      <c r="N286" s="203"/>
      <c r="O286" s="203"/>
      <c r="P286" s="203"/>
      <c r="Q286" s="203"/>
      <c r="R286" s="203"/>
      <c r="S286" s="203"/>
      <c r="T286" s="203"/>
      <c r="U286" s="203"/>
      <c r="V286" s="203"/>
      <c r="W286" s="203"/>
      <c r="X286" s="203"/>
      <c r="Y286" s="203"/>
      <c r="Z286" s="203"/>
      <c r="AA286" s="203"/>
      <c r="AB286" s="203"/>
      <c r="AC286" s="203"/>
      <c r="AD286" s="203"/>
      <c r="AE286" s="203"/>
      <c r="AF286" s="203"/>
      <c r="AG286" s="203"/>
      <c r="AH286" s="203"/>
      <c r="AI286" s="203"/>
      <c r="AJ286" s="287"/>
      <c r="AK286" s="287"/>
      <c r="AL286" s="287"/>
      <c r="AM286" s="287"/>
      <c r="AN286" s="287"/>
      <c r="AO286" s="287"/>
      <c r="AP286" s="287"/>
      <c r="AQ286" s="287"/>
      <c r="AR286" s="287"/>
      <c r="AS286" s="287"/>
      <c r="AT286" s="287"/>
      <c r="AU286" s="287"/>
      <c r="AV286" s="203"/>
      <c r="AW286" s="203"/>
      <c r="AX286" s="203"/>
      <c r="AY286" s="203"/>
      <c r="AZ286" s="203"/>
      <c r="BA286" s="203"/>
      <c r="BB286" s="203"/>
      <c r="BC286" s="203"/>
      <c r="BD286" s="203"/>
      <c r="BE286" s="203"/>
      <c r="BF286" s="203"/>
      <c r="BG286" s="203"/>
      <c r="BH286" s="203"/>
      <c r="BI286" s="203"/>
      <c r="BJ286" s="203"/>
      <c r="BK286" s="203"/>
      <c r="BL286" s="203"/>
      <c r="BM286" s="203"/>
      <c r="BN286" s="203"/>
      <c r="BO286" s="203"/>
      <c r="BP286" s="203"/>
      <c r="BQ286" s="203"/>
      <c r="BR286" s="203"/>
      <c r="BS286" s="203"/>
      <c r="BT286" s="203"/>
      <c r="BU286" s="203"/>
      <c r="BV286" s="203"/>
      <c r="BW286" s="203"/>
      <c r="BX286" s="203"/>
    </row>
    <row r="287" spans="1:76" ht="18.75" x14ac:dyDescent="0.2">
      <c r="B287" s="206"/>
      <c r="C287" s="206"/>
      <c r="D287" s="206"/>
      <c r="E287" s="206"/>
      <c r="F287" s="206"/>
      <c r="G287" s="206"/>
      <c r="H287" s="206"/>
      <c r="I287" s="206"/>
      <c r="J287" s="206"/>
      <c r="K287" s="207"/>
      <c r="L287" s="206"/>
      <c r="M287" s="206"/>
      <c r="N287" s="203"/>
      <c r="O287" s="203"/>
      <c r="P287" s="203"/>
      <c r="Q287" s="203"/>
      <c r="R287" s="203"/>
      <c r="S287" s="203"/>
      <c r="T287" s="203"/>
      <c r="U287" s="203"/>
      <c r="V287" s="203"/>
      <c r="W287" s="203"/>
      <c r="X287" s="203"/>
      <c r="Y287" s="203"/>
      <c r="Z287" s="203"/>
      <c r="AA287" s="203"/>
      <c r="AB287" s="203"/>
      <c r="AC287" s="203"/>
      <c r="AD287" s="203"/>
      <c r="AE287" s="203"/>
      <c r="AF287" s="203"/>
      <c r="AG287" s="203"/>
      <c r="AH287" s="203"/>
      <c r="AI287" s="203"/>
      <c r="AJ287" s="287"/>
      <c r="AK287" s="287"/>
      <c r="AL287" s="287"/>
      <c r="AM287" s="287"/>
      <c r="AN287" s="287"/>
      <c r="AO287" s="287"/>
      <c r="AP287" s="287"/>
      <c r="AQ287" s="287"/>
      <c r="AR287" s="287"/>
      <c r="AS287" s="287"/>
      <c r="AT287" s="287"/>
      <c r="AU287" s="287"/>
      <c r="AV287" s="203"/>
      <c r="AW287" s="203"/>
      <c r="AX287" s="203"/>
      <c r="AY287" s="203"/>
      <c r="AZ287" s="203"/>
      <c r="BA287" s="203"/>
      <c r="BB287" s="203"/>
      <c r="BC287" s="203"/>
      <c r="BD287" s="203"/>
      <c r="BE287" s="203"/>
      <c r="BF287" s="203"/>
      <c r="BG287" s="203"/>
      <c r="BH287" s="203"/>
      <c r="BI287" s="203"/>
      <c r="BJ287" s="203"/>
      <c r="BK287" s="203"/>
      <c r="BL287" s="203"/>
      <c r="BM287" s="203"/>
      <c r="BN287" s="203"/>
      <c r="BO287" s="203"/>
      <c r="BP287" s="203"/>
      <c r="BQ287" s="203"/>
      <c r="BR287" s="203"/>
      <c r="BS287" s="203"/>
      <c r="BT287" s="203"/>
      <c r="BU287" s="203"/>
      <c r="BV287" s="203"/>
      <c r="BW287" s="203"/>
      <c r="BX287" s="203"/>
    </row>
    <row r="288" spans="1:76" ht="18.75" x14ac:dyDescent="0.2">
      <c r="B288" s="206"/>
      <c r="C288" s="206"/>
      <c r="D288" s="206"/>
      <c r="E288" s="206"/>
      <c r="F288" s="206"/>
      <c r="G288" s="206"/>
      <c r="H288" s="206"/>
      <c r="I288" s="206"/>
      <c r="J288" s="206"/>
      <c r="K288" s="207"/>
      <c r="L288" s="206"/>
      <c r="M288" s="206"/>
      <c r="N288" s="203"/>
      <c r="O288" s="203"/>
      <c r="P288" s="203"/>
      <c r="Q288" s="203"/>
      <c r="R288" s="203"/>
      <c r="S288" s="203"/>
      <c r="T288" s="203"/>
      <c r="U288" s="203"/>
      <c r="V288" s="203"/>
      <c r="W288" s="203"/>
      <c r="X288" s="203"/>
      <c r="Y288" s="203"/>
      <c r="Z288" s="203"/>
      <c r="AA288" s="203"/>
      <c r="AB288" s="203"/>
      <c r="AC288" s="203"/>
      <c r="AD288" s="203"/>
      <c r="AE288" s="203"/>
      <c r="AF288" s="203"/>
      <c r="AG288" s="203"/>
      <c r="AH288" s="203"/>
      <c r="AI288" s="203"/>
      <c r="AJ288" s="287"/>
      <c r="AK288" s="287"/>
      <c r="AL288" s="287"/>
      <c r="AM288" s="287"/>
      <c r="AN288" s="287"/>
      <c r="AO288" s="287"/>
      <c r="AP288" s="287"/>
      <c r="AQ288" s="287"/>
      <c r="AR288" s="287"/>
      <c r="AS288" s="287"/>
      <c r="AT288" s="287"/>
      <c r="AU288" s="287"/>
      <c r="AV288" s="203"/>
      <c r="AW288" s="203"/>
      <c r="AX288" s="203"/>
      <c r="AY288" s="203"/>
      <c r="AZ288" s="203"/>
      <c r="BA288" s="203"/>
      <c r="BB288" s="203"/>
      <c r="BC288" s="203"/>
      <c r="BD288" s="203"/>
      <c r="BE288" s="203"/>
      <c r="BF288" s="203"/>
      <c r="BG288" s="203"/>
      <c r="BH288" s="203"/>
      <c r="BI288" s="203"/>
      <c r="BJ288" s="203"/>
      <c r="BK288" s="203"/>
      <c r="BL288" s="203"/>
      <c r="BM288" s="203"/>
      <c r="BN288" s="203"/>
      <c r="BO288" s="203"/>
      <c r="BP288" s="203"/>
      <c r="BQ288" s="203"/>
      <c r="BR288" s="203"/>
      <c r="BS288" s="203"/>
      <c r="BT288" s="203"/>
      <c r="BU288" s="203"/>
      <c r="BV288" s="203"/>
      <c r="BW288" s="203"/>
      <c r="BX288" s="203"/>
    </row>
    <row r="289" spans="2:76" ht="18.75" x14ac:dyDescent="0.2">
      <c r="B289" s="206"/>
      <c r="C289" s="206"/>
      <c r="D289" s="206"/>
      <c r="E289" s="206"/>
      <c r="F289" s="206"/>
      <c r="G289" s="206"/>
      <c r="H289" s="206"/>
      <c r="I289" s="206"/>
      <c r="J289" s="206"/>
      <c r="K289" s="207"/>
      <c r="L289" s="206"/>
      <c r="M289" s="206"/>
      <c r="N289" s="203"/>
      <c r="O289" s="203"/>
      <c r="P289" s="203"/>
      <c r="Q289" s="203"/>
      <c r="R289" s="203"/>
      <c r="S289" s="203"/>
      <c r="T289" s="203"/>
      <c r="U289" s="203"/>
      <c r="V289" s="203"/>
      <c r="W289" s="203"/>
      <c r="X289" s="203"/>
      <c r="Y289" s="203"/>
      <c r="Z289" s="203"/>
      <c r="AA289" s="203"/>
      <c r="AB289" s="203"/>
      <c r="AC289" s="203"/>
      <c r="AD289" s="203"/>
      <c r="AE289" s="203"/>
      <c r="AF289" s="203"/>
      <c r="AG289" s="203"/>
      <c r="AH289" s="203"/>
      <c r="AI289" s="203"/>
      <c r="AJ289" s="287"/>
      <c r="AK289" s="287"/>
      <c r="AL289" s="287"/>
      <c r="AM289" s="287"/>
      <c r="AN289" s="287"/>
      <c r="AO289" s="287"/>
      <c r="AP289" s="287"/>
      <c r="AQ289" s="287"/>
      <c r="AR289" s="287"/>
      <c r="AS289" s="287"/>
      <c r="AT289" s="287"/>
      <c r="AU289" s="287"/>
      <c r="AV289" s="203"/>
      <c r="AW289" s="203"/>
      <c r="AX289" s="203"/>
      <c r="AY289" s="203"/>
      <c r="AZ289" s="203"/>
      <c r="BA289" s="203"/>
      <c r="BB289" s="203"/>
      <c r="BC289" s="203"/>
      <c r="BD289" s="203"/>
      <c r="BE289" s="203"/>
      <c r="BF289" s="203"/>
      <c r="BG289" s="203"/>
      <c r="BH289" s="203"/>
      <c r="BI289" s="203"/>
      <c r="BJ289" s="203"/>
      <c r="BK289" s="203"/>
      <c r="BL289" s="203"/>
      <c r="BM289" s="203"/>
      <c r="BN289" s="203"/>
      <c r="BO289" s="203"/>
      <c r="BP289" s="203"/>
      <c r="BQ289" s="203"/>
      <c r="BR289" s="203"/>
      <c r="BS289" s="203"/>
      <c r="BT289" s="203"/>
      <c r="BU289" s="203"/>
      <c r="BV289" s="203"/>
      <c r="BW289" s="203"/>
      <c r="BX289" s="203"/>
    </row>
    <row r="290" spans="2:76" ht="18.75" x14ac:dyDescent="0.2">
      <c r="B290" s="206"/>
      <c r="C290" s="206"/>
      <c r="D290" s="206"/>
      <c r="E290" s="206"/>
      <c r="F290" s="206"/>
      <c r="G290" s="206"/>
      <c r="H290" s="206"/>
      <c r="I290" s="206"/>
      <c r="J290" s="206"/>
      <c r="K290" s="207"/>
      <c r="L290" s="206"/>
      <c r="M290" s="206"/>
      <c r="N290" s="203"/>
      <c r="O290" s="203"/>
      <c r="P290" s="203"/>
      <c r="Q290" s="203"/>
      <c r="R290" s="203"/>
      <c r="S290" s="203"/>
      <c r="T290" s="203"/>
      <c r="U290" s="203"/>
      <c r="V290" s="203"/>
      <c r="W290" s="203"/>
      <c r="X290" s="203"/>
      <c r="Y290" s="203"/>
      <c r="Z290" s="203"/>
      <c r="AA290" s="203"/>
      <c r="AB290" s="203"/>
      <c r="AC290" s="203"/>
      <c r="AD290" s="203"/>
      <c r="AE290" s="203"/>
      <c r="AF290" s="203"/>
      <c r="AG290" s="203"/>
      <c r="AH290" s="203"/>
      <c r="AI290" s="203"/>
      <c r="AJ290" s="287"/>
      <c r="AK290" s="287"/>
      <c r="AL290" s="287"/>
      <c r="AM290" s="287"/>
      <c r="AN290" s="287"/>
      <c r="AO290" s="287"/>
      <c r="AP290" s="287"/>
      <c r="AQ290" s="287"/>
      <c r="AR290" s="287"/>
      <c r="AS290" s="287"/>
      <c r="AT290" s="287"/>
      <c r="AU290" s="287"/>
      <c r="AV290" s="203"/>
      <c r="AW290" s="203"/>
      <c r="AX290" s="203"/>
      <c r="AY290" s="203"/>
      <c r="AZ290" s="203"/>
      <c r="BA290" s="203"/>
      <c r="BB290" s="203"/>
      <c r="BC290" s="203"/>
      <c r="BD290" s="203"/>
      <c r="BE290" s="203"/>
      <c r="BF290" s="203"/>
      <c r="BG290" s="203"/>
      <c r="BH290" s="203"/>
      <c r="BI290" s="203"/>
      <c r="BJ290" s="203"/>
      <c r="BK290" s="203"/>
      <c r="BL290" s="203"/>
      <c r="BM290" s="203"/>
      <c r="BN290" s="203"/>
      <c r="BO290" s="203"/>
      <c r="BP290" s="203"/>
      <c r="BQ290" s="203"/>
      <c r="BR290" s="203"/>
      <c r="BS290" s="203"/>
      <c r="BT290" s="203"/>
      <c r="BU290" s="203"/>
      <c r="BV290" s="203"/>
      <c r="BW290" s="203"/>
      <c r="BX290" s="203"/>
    </row>
    <row r="291" spans="2:76" ht="18.75" x14ac:dyDescent="0.2">
      <c r="B291" s="206"/>
      <c r="C291" s="206"/>
      <c r="D291" s="206"/>
      <c r="E291" s="206"/>
      <c r="F291" s="206"/>
      <c r="G291" s="206"/>
      <c r="H291" s="206"/>
      <c r="I291" s="206"/>
      <c r="J291" s="206"/>
      <c r="K291" s="207"/>
      <c r="L291" s="206"/>
      <c r="M291" s="206"/>
      <c r="N291" s="203"/>
      <c r="O291" s="203"/>
      <c r="P291" s="203"/>
      <c r="Q291" s="203"/>
      <c r="R291" s="203"/>
      <c r="S291" s="203"/>
      <c r="T291" s="203"/>
      <c r="U291" s="203"/>
      <c r="V291" s="203"/>
      <c r="W291" s="203"/>
      <c r="X291" s="203"/>
      <c r="Y291" s="203"/>
      <c r="Z291" s="203"/>
      <c r="AA291" s="203"/>
      <c r="AB291" s="203"/>
      <c r="AC291" s="203"/>
      <c r="AD291" s="203"/>
      <c r="AE291" s="203"/>
      <c r="AF291" s="203"/>
      <c r="AG291" s="203"/>
      <c r="AH291" s="203"/>
      <c r="AI291" s="203"/>
      <c r="AJ291" s="287"/>
      <c r="AK291" s="287"/>
      <c r="AL291" s="287"/>
      <c r="AM291" s="287"/>
      <c r="AN291" s="287"/>
      <c r="AO291" s="287"/>
      <c r="AP291" s="287"/>
      <c r="AQ291" s="287"/>
      <c r="AR291" s="287"/>
      <c r="AS291" s="287"/>
      <c r="AT291" s="287"/>
      <c r="AU291" s="287"/>
      <c r="AV291" s="203"/>
      <c r="AW291" s="203"/>
      <c r="AX291" s="203"/>
      <c r="AY291" s="203"/>
      <c r="AZ291" s="203"/>
      <c r="BA291" s="203"/>
      <c r="BB291" s="203"/>
      <c r="BC291" s="203"/>
      <c r="BD291" s="203"/>
      <c r="BE291" s="203"/>
      <c r="BF291" s="203"/>
      <c r="BG291" s="203"/>
      <c r="BH291" s="203"/>
      <c r="BI291" s="203"/>
      <c r="BJ291" s="203"/>
      <c r="BK291" s="203"/>
      <c r="BL291" s="203"/>
      <c r="BM291" s="203"/>
      <c r="BN291" s="203"/>
      <c r="BO291" s="203"/>
      <c r="BP291" s="203"/>
      <c r="BQ291" s="203"/>
      <c r="BR291" s="203"/>
      <c r="BS291" s="203"/>
      <c r="BT291" s="203"/>
      <c r="BU291" s="203"/>
      <c r="BV291" s="203"/>
      <c r="BW291" s="203"/>
      <c r="BX291" s="203"/>
    </row>
    <row r="292" spans="2:76" ht="18.75" x14ac:dyDescent="0.2">
      <c r="B292" s="206"/>
      <c r="C292" s="206"/>
      <c r="D292" s="206"/>
      <c r="E292" s="206"/>
      <c r="F292" s="206"/>
      <c r="G292" s="206"/>
      <c r="H292" s="206"/>
      <c r="I292" s="206"/>
      <c r="J292" s="206"/>
      <c r="K292" s="207"/>
      <c r="L292" s="206"/>
      <c r="M292" s="206"/>
      <c r="N292" s="203"/>
      <c r="O292" s="203"/>
      <c r="P292" s="203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  <c r="AA292" s="203"/>
      <c r="AB292" s="203"/>
      <c r="AC292" s="203"/>
      <c r="AD292" s="203"/>
      <c r="AE292" s="203"/>
      <c r="AF292" s="203"/>
      <c r="AG292" s="203"/>
      <c r="AH292" s="203"/>
      <c r="AI292" s="203"/>
      <c r="AJ292" s="287"/>
      <c r="AK292" s="287"/>
      <c r="AL292" s="287"/>
      <c r="AM292" s="287"/>
      <c r="AN292" s="287"/>
      <c r="AO292" s="287"/>
      <c r="AP292" s="287"/>
      <c r="AQ292" s="287"/>
      <c r="AR292" s="287"/>
      <c r="AS292" s="287"/>
      <c r="AT292" s="287"/>
      <c r="AU292" s="287"/>
      <c r="AV292" s="203"/>
      <c r="AW292" s="203"/>
      <c r="AX292" s="203"/>
      <c r="AY292" s="203"/>
      <c r="AZ292" s="203"/>
      <c r="BA292" s="203"/>
      <c r="BB292" s="203"/>
      <c r="BC292" s="203"/>
      <c r="BD292" s="203"/>
      <c r="BE292" s="203"/>
      <c r="BF292" s="203"/>
      <c r="BG292" s="203"/>
      <c r="BH292" s="203"/>
      <c r="BI292" s="203"/>
      <c r="BJ292" s="203"/>
      <c r="BK292" s="203"/>
      <c r="BL292" s="203"/>
      <c r="BM292" s="203"/>
      <c r="BN292" s="203"/>
      <c r="BO292" s="203"/>
      <c r="BP292" s="203"/>
      <c r="BQ292" s="203"/>
      <c r="BR292" s="203"/>
      <c r="BS292" s="203"/>
      <c r="BT292" s="203"/>
      <c r="BU292" s="203"/>
      <c r="BV292" s="203"/>
      <c r="BW292" s="203"/>
      <c r="BX292" s="203"/>
    </row>
    <row r="293" spans="2:76" ht="18.75" x14ac:dyDescent="0.2">
      <c r="B293" s="206"/>
      <c r="C293" s="206"/>
      <c r="D293" s="206"/>
      <c r="E293" s="206"/>
      <c r="F293" s="206"/>
      <c r="G293" s="206"/>
      <c r="H293" s="206"/>
      <c r="I293" s="206"/>
      <c r="J293" s="206"/>
      <c r="K293" s="207"/>
      <c r="L293" s="206"/>
      <c r="M293" s="206"/>
      <c r="N293" s="203"/>
      <c r="O293" s="203"/>
      <c r="P293" s="203"/>
      <c r="Q293" s="203"/>
      <c r="R293" s="203"/>
      <c r="S293" s="203"/>
      <c r="T293" s="203"/>
      <c r="U293" s="203"/>
      <c r="V293" s="203"/>
      <c r="W293" s="203"/>
      <c r="X293" s="203"/>
      <c r="Y293" s="203"/>
      <c r="Z293" s="203"/>
      <c r="AA293" s="203"/>
      <c r="AB293" s="203"/>
      <c r="AC293" s="203"/>
      <c r="AD293" s="203"/>
      <c r="AE293" s="203"/>
      <c r="AF293" s="203"/>
      <c r="AG293" s="203"/>
      <c r="AH293" s="203"/>
      <c r="AI293" s="203"/>
      <c r="AJ293" s="287"/>
      <c r="AK293" s="287"/>
      <c r="AL293" s="287"/>
      <c r="AM293" s="287"/>
      <c r="AN293" s="287"/>
      <c r="AO293" s="287"/>
      <c r="AP293" s="287"/>
      <c r="AQ293" s="287"/>
      <c r="AR293" s="287"/>
      <c r="AS293" s="287"/>
      <c r="AT293" s="287"/>
      <c r="AU293" s="287"/>
      <c r="AV293" s="203"/>
      <c r="AW293" s="203"/>
      <c r="AX293" s="203"/>
      <c r="AY293" s="203"/>
      <c r="AZ293" s="203"/>
      <c r="BA293" s="203"/>
      <c r="BB293" s="203"/>
      <c r="BC293" s="203"/>
      <c r="BD293" s="203"/>
      <c r="BE293" s="203"/>
      <c r="BF293" s="203"/>
      <c r="BG293" s="203"/>
      <c r="BH293" s="203"/>
      <c r="BI293" s="203"/>
      <c r="BJ293" s="203"/>
      <c r="BK293" s="203"/>
      <c r="BL293" s="203"/>
      <c r="BM293" s="203"/>
      <c r="BN293" s="203"/>
      <c r="BO293" s="203"/>
      <c r="BP293" s="203"/>
      <c r="BQ293" s="203"/>
      <c r="BR293" s="203"/>
      <c r="BS293" s="203"/>
      <c r="BT293" s="203"/>
      <c r="BU293" s="203"/>
      <c r="BV293" s="203"/>
      <c r="BW293" s="203"/>
      <c r="BX293" s="203"/>
    </row>
    <row r="294" spans="2:76" ht="18.75" x14ac:dyDescent="0.2">
      <c r="B294" s="206"/>
      <c r="C294" s="206"/>
      <c r="D294" s="206"/>
      <c r="E294" s="206"/>
      <c r="F294" s="206"/>
      <c r="G294" s="206"/>
      <c r="H294" s="206"/>
      <c r="I294" s="206"/>
      <c r="J294" s="206"/>
      <c r="K294" s="207"/>
      <c r="L294" s="206"/>
      <c r="M294" s="206"/>
      <c r="N294" s="203"/>
      <c r="O294" s="203"/>
      <c r="P294" s="203"/>
      <c r="Q294" s="203"/>
      <c r="R294" s="203"/>
      <c r="S294" s="203"/>
      <c r="T294" s="203"/>
      <c r="U294" s="203"/>
      <c r="V294" s="203"/>
      <c r="W294" s="203"/>
      <c r="X294" s="203"/>
      <c r="Y294" s="203"/>
      <c r="Z294" s="203"/>
      <c r="AA294" s="203"/>
      <c r="AB294" s="203"/>
      <c r="AC294" s="203"/>
      <c r="AD294" s="203"/>
      <c r="AE294" s="203"/>
      <c r="AF294" s="203"/>
      <c r="AG294" s="203"/>
      <c r="AH294" s="203"/>
      <c r="AI294" s="203"/>
      <c r="AJ294" s="287"/>
      <c r="AK294" s="287"/>
      <c r="AL294" s="287"/>
      <c r="AM294" s="287"/>
      <c r="AN294" s="287"/>
      <c r="AO294" s="287"/>
      <c r="AP294" s="287"/>
      <c r="AQ294" s="287"/>
      <c r="AR294" s="287"/>
      <c r="AS294" s="287"/>
      <c r="AT294" s="287"/>
      <c r="AU294" s="287"/>
      <c r="AV294" s="203"/>
      <c r="AW294" s="203"/>
      <c r="AX294" s="203"/>
      <c r="AY294" s="203"/>
      <c r="AZ294" s="203"/>
      <c r="BA294" s="203"/>
      <c r="BB294" s="203"/>
      <c r="BC294" s="203"/>
      <c r="BD294" s="203"/>
      <c r="BE294" s="203"/>
      <c r="BF294" s="203"/>
      <c r="BG294" s="203"/>
      <c r="BH294" s="203"/>
      <c r="BI294" s="203"/>
      <c r="BJ294" s="203"/>
      <c r="BK294" s="203"/>
      <c r="BL294" s="203"/>
      <c r="BM294" s="203"/>
      <c r="BN294" s="203"/>
      <c r="BO294" s="203"/>
      <c r="BP294" s="203"/>
      <c r="BQ294" s="203"/>
      <c r="BR294" s="203"/>
      <c r="BS294" s="203"/>
      <c r="BT294" s="203"/>
      <c r="BU294" s="203"/>
      <c r="BV294" s="203"/>
      <c r="BW294" s="203"/>
      <c r="BX294" s="203"/>
    </row>
    <row r="295" spans="2:76" ht="18.75" x14ac:dyDescent="0.2">
      <c r="B295" s="206"/>
      <c r="C295" s="206"/>
      <c r="D295" s="206"/>
      <c r="E295" s="206"/>
      <c r="F295" s="206"/>
      <c r="G295" s="206"/>
      <c r="H295" s="206"/>
      <c r="I295" s="206"/>
      <c r="J295" s="206"/>
      <c r="K295" s="207"/>
      <c r="L295" s="206"/>
      <c r="M295" s="206"/>
      <c r="N295" s="203"/>
      <c r="O295" s="203"/>
      <c r="P295" s="203"/>
      <c r="Q295" s="203"/>
      <c r="R295" s="203"/>
      <c r="S295" s="203"/>
      <c r="T295" s="203"/>
      <c r="U295" s="203"/>
      <c r="V295" s="203"/>
      <c r="W295" s="203"/>
      <c r="X295" s="203"/>
      <c r="Y295" s="203"/>
      <c r="Z295" s="203"/>
      <c r="AA295" s="203"/>
      <c r="AB295" s="203"/>
      <c r="AC295" s="203"/>
      <c r="AD295" s="203"/>
      <c r="AE295" s="203"/>
      <c r="AF295" s="203"/>
      <c r="AG295" s="203"/>
      <c r="AH295" s="203"/>
      <c r="AI295" s="203"/>
      <c r="AJ295" s="287"/>
      <c r="AK295" s="287"/>
      <c r="AL295" s="287"/>
      <c r="AM295" s="287"/>
      <c r="AN295" s="287"/>
      <c r="AO295" s="287"/>
      <c r="AP295" s="287"/>
      <c r="AQ295" s="287"/>
      <c r="AR295" s="287"/>
      <c r="AS295" s="287"/>
      <c r="AT295" s="287"/>
      <c r="AU295" s="287"/>
      <c r="AV295" s="203"/>
      <c r="AW295" s="203"/>
      <c r="AX295" s="203"/>
      <c r="AY295" s="203"/>
      <c r="AZ295" s="203"/>
      <c r="BA295" s="203"/>
      <c r="BB295" s="203"/>
      <c r="BC295" s="203"/>
      <c r="BD295" s="203"/>
      <c r="BE295" s="203"/>
      <c r="BF295" s="203"/>
      <c r="BG295" s="203"/>
      <c r="BH295" s="203"/>
      <c r="BI295" s="203"/>
      <c r="BJ295" s="203"/>
      <c r="BK295" s="203"/>
      <c r="BL295" s="203"/>
      <c r="BM295" s="203"/>
      <c r="BN295" s="203"/>
      <c r="BO295" s="203"/>
      <c r="BP295" s="203"/>
      <c r="BQ295" s="203"/>
      <c r="BR295" s="203"/>
      <c r="BS295" s="203"/>
      <c r="BT295" s="203"/>
      <c r="BU295" s="203"/>
      <c r="BV295" s="203"/>
      <c r="BW295" s="203"/>
      <c r="BX295" s="203"/>
    </row>
    <row r="296" spans="2:76" ht="18.75" x14ac:dyDescent="0.2">
      <c r="B296" s="206"/>
      <c r="C296" s="206"/>
      <c r="D296" s="206"/>
      <c r="E296" s="206"/>
      <c r="F296" s="206"/>
      <c r="G296" s="206"/>
      <c r="H296" s="206"/>
      <c r="I296" s="206"/>
      <c r="J296" s="206"/>
      <c r="K296" s="207"/>
      <c r="L296" s="206"/>
      <c r="M296" s="206"/>
      <c r="N296" s="203"/>
      <c r="O296" s="203"/>
      <c r="P296" s="203"/>
      <c r="Q296" s="203"/>
      <c r="R296" s="203"/>
      <c r="S296" s="203"/>
      <c r="T296" s="203"/>
      <c r="U296" s="203"/>
      <c r="V296" s="203"/>
      <c r="W296" s="203"/>
      <c r="X296" s="203"/>
      <c r="Y296" s="203"/>
      <c r="Z296" s="203"/>
      <c r="AA296" s="203"/>
      <c r="AB296" s="203"/>
      <c r="AC296" s="203"/>
      <c r="AD296" s="203"/>
      <c r="AE296" s="203"/>
      <c r="AF296" s="203"/>
      <c r="AG296" s="203"/>
      <c r="AH296" s="203"/>
      <c r="AI296" s="203"/>
      <c r="AJ296" s="287"/>
      <c r="AK296" s="287"/>
      <c r="AL296" s="287"/>
      <c r="AM296" s="287"/>
      <c r="AN296" s="287"/>
      <c r="AO296" s="287"/>
      <c r="AP296" s="287"/>
      <c r="AQ296" s="287"/>
      <c r="AR296" s="287"/>
      <c r="AS296" s="287"/>
      <c r="AT296" s="287"/>
      <c r="AU296" s="287"/>
      <c r="AV296" s="203"/>
      <c r="AW296" s="203"/>
      <c r="AX296" s="203"/>
      <c r="AY296" s="203"/>
      <c r="AZ296" s="203"/>
      <c r="BA296" s="203"/>
      <c r="BB296" s="203"/>
      <c r="BC296" s="203"/>
      <c r="BD296" s="203"/>
      <c r="BE296" s="203"/>
      <c r="BF296" s="203"/>
      <c r="BG296" s="203"/>
      <c r="BH296" s="203"/>
      <c r="BI296" s="203"/>
      <c r="BJ296" s="203"/>
      <c r="BK296" s="203"/>
      <c r="BL296" s="203"/>
      <c r="BM296" s="203"/>
      <c r="BN296" s="203"/>
      <c r="BO296" s="203"/>
      <c r="BP296" s="203"/>
      <c r="BQ296" s="203"/>
      <c r="BR296" s="203"/>
      <c r="BS296" s="203"/>
      <c r="BT296" s="203"/>
      <c r="BU296" s="203"/>
      <c r="BV296" s="203"/>
      <c r="BW296" s="203"/>
      <c r="BX296" s="203"/>
    </row>
    <row r="297" spans="2:76" ht="18.75" x14ac:dyDescent="0.2">
      <c r="B297" s="206"/>
      <c r="C297" s="206"/>
      <c r="D297" s="206"/>
      <c r="E297" s="206"/>
      <c r="F297" s="206"/>
      <c r="G297" s="206"/>
      <c r="H297" s="206"/>
      <c r="I297" s="206"/>
      <c r="J297" s="206"/>
      <c r="K297" s="207"/>
      <c r="L297" s="206"/>
      <c r="M297" s="206"/>
      <c r="N297" s="203"/>
      <c r="O297" s="203"/>
      <c r="P297" s="203"/>
      <c r="Q297" s="203"/>
      <c r="R297" s="203"/>
      <c r="S297" s="203"/>
      <c r="T297" s="203"/>
      <c r="U297" s="203"/>
      <c r="V297" s="203"/>
      <c r="W297" s="203"/>
      <c r="X297" s="203"/>
      <c r="Y297" s="203"/>
      <c r="Z297" s="203"/>
      <c r="AA297" s="203"/>
      <c r="AB297" s="203"/>
      <c r="AC297" s="203"/>
      <c r="AD297" s="203"/>
      <c r="AE297" s="203"/>
      <c r="AF297" s="203"/>
      <c r="AG297" s="203"/>
      <c r="AH297" s="203"/>
      <c r="AI297" s="203"/>
      <c r="AJ297" s="287"/>
      <c r="AK297" s="287"/>
      <c r="AL297" s="287"/>
      <c r="AM297" s="287"/>
      <c r="AN297" s="287"/>
      <c r="AO297" s="287"/>
      <c r="AP297" s="287"/>
      <c r="AQ297" s="287"/>
      <c r="AR297" s="287"/>
      <c r="AS297" s="287"/>
      <c r="AT297" s="287"/>
      <c r="AU297" s="287"/>
      <c r="AV297" s="203"/>
      <c r="AW297" s="203"/>
      <c r="AX297" s="203"/>
      <c r="AY297" s="203"/>
      <c r="AZ297" s="203"/>
      <c r="BA297" s="203"/>
      <c r="BB297" s="203"/>
      <c r="BC297" s="203"/>
      <c r="BD297" s="203"/>
      <c r="BE297" s="203"/>
      <c r="BF297" s="203"/>
      <c r="BG297" s="203"/>
      <c r="BH297" s="203"/>
      <c r="BI297" s="203"/>
      <c r="BJ297" s="203"/>
      <c r="BK297" s="203"/>
      <c r="BL297" s="203"/>
      <c r="BM297" s="203"/>
      <c r="BN297" s="203"/>
      <c r="BO297" s="203"/>
      <c r="BP297" s="203"/>
      <c r="BQ297" s="203"/>
      <c r="BR297" s="203"/>
      <c r="BS297" s="203"/>
      <c r="BT297" s="203"/>
      <c r="BU297" s="203"/>
      <c r="BV297" s="203"/>
      <c r="BW297" s="203"/>
      <c r="BX297" s="203"/>
    </row>
    <row r="298" spans="2:76" ht="18.75" x14ac:dyDescent="0.2">
      <c r="B298" s="206"/>
      <c r="C298" s="206"/>
      <c r="D298" s="206"/>
      <c r="E298" s="206"/>
      <c r="F298" s="206"/>
      <c r="G298" s="206"/>
      <c r="H298" s="206"/>
      <c r="I298" s="206"/>
      <c r="J298" s="206"/>
      <c r="K298" s="207"/>
      <c r="L298" s="206"/>
      <c r="M298" s="206"/>
      <c r="N298" s="203"/>
      <c r="O298" s="203"/>
      <c r="P298" s="203"/>
      <c r="Q298" s="203"/>
      <c r="R298" s="203"/>
      <c r="S298" s="203"/>
      <c r="T298" s="203"/>
      <c r="U298" s="203"/>
      <c r="V298" s="203"/>
      <c r="W298" s="203"/>
      <c r="X298" s="203"/>
      <c r="Y298" s="203"/>
      <c r="Z298" s="203"/>
      <c r="AA298" s="203"/>
      <c r="AB298" s="203"/>
      <c r="AC298" s="203"/>
      <c r="AD298" s="203"/>
      <c r="AE298" s="203"/>
      <c r="AF298" s="203"/>
      <c r="AG298" s="203"/>
      <c r="AH298" s="203"/>
      <c r="AI298" s="203"/>
      <c r="AJ298" s="287"/>
      <c r="AK298" s="287"/>
      <c r="AL298" s="287"/>
      <c r="AM298" s="287"/>
      <c r="AN298" s="287"/>
      <c r="AO298" s="287"/>
      <c r="AP298" s="287"/>
      <c r="AQ298" s="287"/>
      <c r="AR298" s="287"/>
      <c r="AS298" s="287"/>
      <c r="AT298" s="287"/>
      <c r="AU298" s="287"/>
      <c r="AV298" s="203"/>
      <c r="AW298" s="203"/>
      <c r="AX298" s="203"/>
      <c r="AY298" s="203"/>
      <c r="AZ298" s="203"/>
      <c r="BA298" s="203"/>
      <c r="BB298" s="203"/>
      <c r="BC298" s="203"/>
      <c r="BD298" s="203"/>
      <c r="BE298" s="203"/>
      <c r="BF298" s="203"/>
      <c r="BG298" s="203"/>
      <c r="BH298" s="203"/>
      <c r="BI298" s="203"/>
      <c r="BJ298" s="203"/>
      <c r="BK298" s="203"/>
      <c r="BL298" s="203"/>
      <c r="BM298" s="203"/>
      <c r="BN298" s="203"/>
      <c r="BO298" s="203"/>
      <c r="BP298" s="203"/>
      <c r="BQ298" s="203"/>
      <c r="BR298" s="203"/>
      <c r="BS298" s="203"/>
      <c r="BT298" s="203"/>
      <c r="BU298" s="203"/>
      <c r="BV298" s="203"/>
      <c r="BW298" s="203"/>
      <c r="BX298" s="203"/>
    </row>
    <row r="299" spans="2:76" ht="18.75" x14ac:dyDescent="0.2">
      <c r="B299" s="206"/>
      <c r="C299" s="206"/>
      <c r="D299" s="206"/>
      <c r="E299" s="206"/>
      <c r="F299" s="206"/>
      <c r="G299" s="206"/>
      <c r="H299" s="206"/>
      <c r="I299" s="206"/>
      <c r="J299" s="206"/>
      <c r="K299" s="207"/>
      <c r="L299" s="206"/>
      <c r="M299" s="206"/>
      <c r="N299" s="203"/>
      <c r="O299" s="203"/>
      <c r="P299" s="203"/>
      <c r="Q299" s="203"/>
      <c r="R299" s="203"/>
      <c r="S299" s="203"/>
      <c r="T299" s="203"/>
      <c r="U299" s="203"/>
      <c r="V299" s="203"/>
      <c r="W299" s="203"/>
      <c r="X299" s="203"/>
      <c r="Y299" s="203"/>
      <c r="Z299" s="203"/>
      <c r="AA299" s="203"/>
      <c r="AB299" s="203"/>
      <c r="AC299" s="203"/>
      <c r="AD299" s="203"/>
      <c r="AE299" s="203"/>
      <c r="AF299" s="203"/>
      <c r="AG299" s="203"/>
      <c r="AH299" s="203"/>
      <c r="AI299" s="203"/>
      <c r="AJ299" s="287"/>
      <c r="AK299" s="287"/>
      <c r="AL299" s="287"/>
      <c r="AM299" s="287"/>
      <c r="AN299" s="287"/>
      <c r="AO299" s="287"/>
      <c r="AP299" s="287"/>
      <c r="AQ299" s="287"/>
      <c r="AR299" s="287"/>
      <c r="AS299" s="287"/>
      <c r="AT299" s="287"/>
      <c r="AU299" s="287"/>
      <c r="AV299" s="203"/>
      <c r="AW299" s="203"/>
      <c r="AX299" s="203"/>
      <c r="AY299" s="203"/>
      <c r="AZ299" s="203"/>
      <c r="BA299" s="203"/>
      <c r="BB299" s="203"/>
      <c r="BC299" s="203"/>
      <c r="BD299" s="203"/>
      <c r="BE299" s="203"/>
      <c r="BF299" s="203"/>
      <c r="BG299" s="203"/>
      <c r="BH299" s="203"/>
      <c r="BI299" s="203"/>
      <c r="BJ299" s="203"/>
      <c r="BK299" s="203"/>
      <c r="BL299" s="203"/>
      <c r="BM299" s="203"/>
      <c r="BN299" s="203"/>
      <c r="BO299" s="203"/>
      <c r="BP299" s="203"/>
      <c r="BQ299" s="203"/>
      <c r="BR299" s="203"/>
      <c r="BS299" s="203"/>
      <c r="BT299" s="203"/>
      <c r="BU299" s="203"/>
      <c r="BV299" s="203"/>
      <c r="BW299" s="203"/>
      <c r="BX299" s="203"/>
    </row>
    <row r="300" spans="2:76" ht="18.75" x14ac:dyDescent="0.2">
      <c r="B300" s="206"/>
      <c r="C300" s="206"/>
      <c r="D300" s="206"/>
      <c r="E300" s="206"/>
      <c r="F300" s="206"/>
      <c r="G300" s="206"/>
      <c r="H300" s="206"/>
      <c r="I300" s="206"/>
      <c r="J300" s="206"/>
      <c r="K300" s="207"/>
      <c r="L300" s="206"/>
      <c r="M300" s="206"/>
      <c r="N300" s="203"/>
      <c r="O300" s="203"/>
      <c r="P300" s="203"/>
      <c r="Q300" s="203"/>
      <c r="R300" s="203"/>
      <c r="S300" s="203"/>
      <c r="T300" s="203"/>
      <c r="U300" s="203"/>
      <c r="V300" s="203"/>
      <c r="W300" s="203"/>
      <c r="X300" s="203"/>
      <c r="Y300" s="203"/>
      <c r="Z300" s="203"/>
      <c r="AA300" s="203"/>
      <c r="AB300" s="203"/>
      <c r="AC300" s="203"/>
      <c r="AD300" s="203"/>
      <c r="AE300" s="203"/>
      <c r="AF300" s="203"/>
      <c r="AG300" s="203"/>
      <c r="AH300" s="203"/>
      <c r="AI300" s="203"/>
      <c r="AJ300" s="287"/>
      <c r="AK300" s="287"/>
      <c r="AL300" s="287"/>
      <c r="AM300" s="287"/>
      <c r="AN300" s="287"/>
      <c r="AO300" s="287"/>
      <c r="AP300" s="287"/>
      <c r="AQ300" s="287"/>
      <c r="AR300" s="287"/>
      <c r="AS300" s="287"/>
      <c r="AT300" s="287"/>
      <c r="AU300" s="287"/>
      <c r="AV300" s="203"/>
      <c r="AW300" s="203"/>
      <c r="AX300" s="203"/>
      <c r="AY300" s="203"/>
      <c r="AZ300" s="203"/>
      <c r="BA300" s="203"/>
      <c r="BB300" s="203"/>
      <c r="BC300" s="203"/>
      <c r="BD300" s="203"/>
      <c r="BE300" s="203"/>
      <c r="BF300" s="203"/>
      <c r="BG300" s="203"/>
      <c r="BH300" s="203"/>
      <c r="BI300" s="203"/>
      <c r="BJ300" s="203"/>
      <c r="BK300" s="203"/>
      <c r="BL300" s="203"/>
      <c r="BM300" s="203"/>
      <c r="BN300" s="203"/>
      <c r="BO300" s="203"/>
      <c r="BP300" s="203"/>
      <c r="BQ300" s="203"/>
      <c r="BR300" s="203"/>
      <c r="BS300" s="203"/>
      <c r="BT300" s="203"/>
      <c r="BU300" s="203"/>
      <c r="BV300" s="203"/>
      <c r="BW300" s="203"/>
      <c r="BX300" s="203"/>
    </row>
    <row r="301" spans="2:76" ht="18.75" x14ac:dyDescent="0.2">
      <c r="B301" s="206"/>
      <c r="C301" s="206"/>
      <c r="D301" s="206"/>
      <c r="E301" s="206"/>
      <c r="F301" s="206"/>
      <c r="G301" s="206"/>
      <c r="H301" s="206"/>
      <c r="I301" s="206"/>
      <c r="J301" s="206"/>
      <c r="K301" s="207"/>
      <c r="L301" s="206"/>
      <c r="M301" s="206"/>
      <c r="N301" s="203"/>
      <c r="O301" s="203"/>
      <c r="P301" s="203"/>
      <c r="Q301" s="203"/>
      <c r="R301" s="203"/>
      <c r="S301" s="203"/>
      <c r="T301" s="203"/>
      <c r="U301" s="203"/>
      <c r="V301" s="203"/>
      <c r="W301" s="203"/>
      <c r="X301" s="203"/>
      <c r="Y301" s="203"/>
      <c r="Z301" s="203"/>
      <c r="AA301" s="203"/>
      <c r="AB301" s="203"/>
      <c r="AC301" s="203"/>
      <c r="AD301" s="203"/>
      <c r="AE301" s="203"/>
      <c r="AF301" s="203"/>
      <c r="AG301" s="203"/>
      <c r="AH301" s="203"/>
      <c r="AI301" s="203"/>
      <c r="AJ301" s="287"/>
      <c r="AK301" s="287"/>
      <c r="AL301" s="287"/>
      <c r="AM301" s="287"/>
      <c r="AN301" s="287"/>
      <c r="AO301" s="287"/>
      <c r="AP301" s="287"/>
      <c r="AQ301" s="287"/>
      <c r="AR301" s="287"/>
      <c r="AS301" s="287"/>
      <c r="AT301" s="287"/>
      <c r="AU301" s="287"/>
      <c r="AV301" s="203"/>
      <c r="AW301" s="203"/>
      <c r="AX301" s="203"/>
      <c r="AY301" s="203"/>
      <c r="AZ301" s="203"/>
      <c r="BA301" s="203"/>
      <c r="BB301" s="203"/>
      <c r="BC301" s="203"/>
      <c r="BD301" s="203"/>
      <c r="BE301" s="203"/>
      <c r="BF301" s="203"/>
      <c r="BG301" s="203"/>
      <c r="BH301" s="203"/>
      <c r="BI301" s="203"/>
      <c r="BJ301" s="203"/>
      <c r="BK301" s="203"/>
      <c r="BL301" s="203"/>
      <c r="BM301" s="203"/>
      <c r="BN301" s="203"/>
      <c r="BO301" s="203"/>
      <c r="BP301" s="203"/>
      <c r="BQ301" s="203"/>
      <c r="BR301" s="203"/>
      <c r="BS301" s="203"/>
      <c r="BT301" s="203"/>
      <c r="BU301" s="203"/>
      <c r="BV301" s="203"/>
      <c r="BW301" s="203"/>
      <c r="BX301" s="203"/>
    </row>
    <row r="302" spans="2:76" ht="18.75" x14ac:dyDescent="0.2">
      <c r="B302" s="206"/>
      <c r="C302" s="206"/>
      <c r="D302" s="206"/>
      <c r="E302" s="206"/>
      <c r="F302" s="206"/>
      <c r="G302" s="206"/>
      <c r="H302" s="206"/>
      <c r="I302" s="206"/>
      <c r="J302" s="206"/>
      <c r="K302" s="207"/>
      <c r="L302" s="206"/>
      <c r="M302" s="206"/>
      <c r="N302" s="203"/>
      <c r="O302" s="203"/>
      <c r="P302" s="203"/>
      <c r="Q302" s="203"/>
      <c r="R302" s="203"/>
      <c r="S302" s="203"/>
      <c r="T302" s="203"/>
      <c r="U302" s="203"/>
      <c r="V302" s="203"/>
      <c r="W302" s="203"/>
      <c r="X302" s="203"/>
      <c r="Y302" s="203"/>
      <c r="Z302" s="203"/>
      <c r="AA302" s="203"/>
      <c r="AB302" s="203"/>
      <c r="AC302" s="203"/>
      <c r="AD302" s="203"/>
      <c r="AE302" s="203"/>
      <c r="AF302" s="203"/>
      <c r="AG302" s="203"/>
      <c r="AH302" s="203"/>
      <c r="AI302" s="203"/>
      <c r="AJ302" s="287"/>
      <c r="AK302" s="287"/>
      <c r="AL302" s="287"/>
      <c r="AM302" s="287"/>
      <c r="AN302" s="287"/>
      <c r="AO302" s="287"/>
      <c r="AP302" s="287"/>
      <c r="AQ302" s="287"/>
      <c r="AR302" s="287"/>
      <c r="AS302" s="287"/>
      <c r="AT302" s="287"/>
      <c r="AU302" s="287"/>
      <c r="AV302" s="203"/>
      <c r="AW302" s="203"/>
      <c r="AX302" s="203"/>
      <c r="AY302" s="203"/>
      <c r="AZ302" s="203"/>
      <c r="BA302" s="203"/>
      <c r="BB302" s="203"/>
      <c r="BC302" s="203"/>
      <c r="BD302" s="203"/>
      <c r="BE302" s="203"/>
      <c r="BF302" s="203"/>
      <c r="BG302" s="203"/>
      <c r="BH302" s="203"/>
      <c r="BI302" s="203"/>
      <c r="BJ302" s="203"/>
      <c r="BK302" s="203"/>
      <c r="BL302" s="203"/>
      <c r="BM302" s="203"/>
      <c r="BN302" s="203"/>
      <c r="BO302" s="203"/>
      <c r="BP302" s="203"/>
      <c r="BQ302" s="203"/>
      <c r="BR302" s="203"/>
      <c r="BS302" s="203"/>
      <c r="BT302" s="203"/>
      <c r="BU302" s="203"/>
      <c r="BV302" s="203"/>
      <c r="BW302" s="203"/>
      <c r="BX302" s="203"/>
    </row>
    <row r="303" spans="2:76" ht="18.75" x14ac:dyDescent="0.2">
      <c r="B303" s="206"/>
      <c r="C303" s="206"/>
      <c r="D303" s="206"/>
      <c r="E303" s="206"/>
      <c r="F303" s="206"/>
      <c r="G303" s="206"/>
      <c r="H303" s="206"/>
      <c r="I303" s="206"/>
      <c r="J303" s="206"/>
      <c r="K303" s="207"/>
      <c r="L303" s="206"/>
      <c r="M303" s="206"/>
      <c r="N303" s="203"/>
      <c r="O303" s="203"/>
      <c r="P303" s="203"/>
      <c r="Q303" s="203"/>
      <c r="R303" s="203"/>
      <c r="S303" s="203"/>
      <c r="T303" s="203"/>
      <c r="U303" s="203"/>
      <c r="V303" s="203"/>
      <c r="W303" s="203"/>
      <c r="X303" s="203"/>
      <c r="Y303" s="203"/>
      <c r="Z303" s="203"/>
      <c r="AA303" s="203"/>
      <c r="AB303" s="203"/>
      <c r="AC303" s="203"/>
      <c r="AD303" s="203"/>
      <c r="AE303" s="203"/>
      <c r="AF303" s="203"/>
      <c r="AG303" s="203"/>
      <c r="AH303" s="203"/>
      <c r="AI303" s="203"/>
      <c r="AJ303" s="287"/>
      <c r="AK303" s="287"/>
      <c r="AL303" s="287"/>
      <c r="AM303" s="287"/>
      <c r="AN303" s="287"/>
      <c r="AO303" s="287"/>
      <c r="AP303" s="287"/>
      <c r="AQ303" s="287"/>
      <c r="AR303" s="287"/>
      <c r="AS303" s="287"/>
      <c r="AT303" s="287"/>
      <c r="AU303" s="287"/>
      <c r="AV303" s="203"/>
      <c r="AW303" s="203"/>
      <c r="AX303" s="203"/>
      <c r="AY303" s="203"/>
      <c r="AZ303" s="203"/>
      <c r="BA303" s="203"/>
      <c r="BB303" s="203"/>
      <c r="BC303" s="203"/>
      <c r="BD303" s="203"/>
      <c r="BE303" s="203"/>
      <c r="BF303" s="203"/>
      <c r="BG303" s="203"/>
      <c r="BH303" s="203"/>
      <c r="BI303" s="203"/>
      <c r="BJ303" s="203"/>
      <c r="BK303" s="203"/>
      <c r="BL303" s="203"/>
      <c r="BM303" s="203"/>
      <c r="BN303" s="203"/>
      <c r="BO303" s="203"/>
      <c r="BP303" s="203"/>
      <c r="BQ303" s="203"/>
      <c r="BR303" s="203"/>
      <c r="BS303" s="203"/>
      <c r="BT303" s="203"/>
      <c r="BU303" s="203"/>
      <c r="BV303" s="203"/>
      <c r="BW303" s="203"/>
      <c r="BX303" s="203"/>
    </row>
    <row r="304" spans="2:76" ht="18.75" x14ac:dyDescent="0.2">
      <c r="B304" s="206"/>
      <c r="C304" s="206"/>
      <c r="D304" s="206"/>
      <c r="E304" s="206"/>
      <c r="F304" s="206"/>
      <c r="G304" s="206"/>
      <c r="H304" s="206"/>
      <c r="I304" s="206"/>
      <c r="J304" s="206"/>
      <c r="K304" s="207"/>
      <c r="L304" s="206"/>
      <c r="M304" s="206"/>
      <c r="N304" s="203"/>
      <c r="O304" s="203"/>
      <c r="P304" s="203"/>
      <c r="Q304" s="203"/>
      <c r="R304" s="203"/>
      <c r="S304" s="203"/>
      <c r="T304" s="203"/>
      <c r="U304" s="203"/>
      <c r="V304" s="203"/>
      <c r="W304" s="203"/>
      <c r="X304" s="203"/>
      <c r="Y304" s="203"/>
      <c r="Z304" s="203"/>
      <c r="AA304" s="203"/>
      <c r="AB304" s="203"/>
      <c r="AC304" s="203"/>
      <c r="AD304" s="203"/>
      <c r="AE304" s="203"/>
      <c r="AF304" s="203"/>
      <c r="AG304" s="203"/>
      <c r="AH304" s="203"/>
      <c r="AI304" s="203"/>
      <c r="AJ304" s="287"/>
      <c r="AK304" s="287"/>
      <c r="AL304" s="287"/>
      <c r="AM304" s="287"/>
      <c r="AN304" s="287"/>
      <c r="AO304" s="287"/>
      <c r="AP304" s="287"/>
      <c r="AQ304" s="287"/>
      <c r="AR304" s="287"/>
      <c r="AS304" s="287"/>
      <c r="AT304" s="287"/>
      <c r="AU304" s="287"/>
      <c r="AV304" s="203"/>
      <c r="AW304" s="203"/>
      <c r="AX304" s="203"/>
      <c r="AY304" s="203"/>
      <c r="AZ304" s="203"/>
      <c r="BA304" s="203"/>
      <c r="BB304" s="203"/>
      <c r="BC304" s="203"/>
      <c r="BD304" s="203"/>
      <c r="BE304" s="203"/>
      <c r="BF304" s="203"/>
      <c r="BG304" s="203"/>
      <c r="BH304" s="203"/>
      <c r="BI304" s="203"/>
      <c r="BJ304" s="203"/>
      <c r="BK304" s="203"/>
      <c r="BL304" s="203"/>
      <c r="BM304" s="203"/>
      <c r="BN304" s="203"/>
      <c r="BO304" s="203"/>
      <c r="BP304" s="203"/>
      <c r="BQ304" s="203"/>
      <c r="BR304" s="203"/>
      <c r="BS304" s="203"/>
      <c r="BT304" s="203"/>
      <c r="BU304" s="203"/>
      <c r="BV304" s="203"/>
      <c r="BW304" s="203"/>
      <c r="BX304" s="203"/>
    </row>
    <row r="305" spans="2:76" ht="18.75" x14ac:dyDescent="0.2">
      <c r="B305" s="206"/>
      <c r="C305" s="206"/>
      <c r="D305" s="206"/>
      <c r="E305" s="206"/>
      <c r="F305" s="206"/>
      <c r="G305" s="206"/>
      <c r="H305" s="206"/>
      <c r="I305" s="206"/>
      <c r="J305" s="206"/>
      <c r="K305" s="207"/>
      <c r="L305" s="206"/>
      <c r="M305" s="206"/>
      <c r="N305" s="203"/>
      <c r="O305" s="203"/>
      <c r="P305" s="203"/>
      <c r="Q305" s="203"/>
      <c r="R305" s="203"/>
      <c r="S305" s="203"/>
      <c r="T305" s="203"/>
      <c r="U305" s="203"/>
      <c r="V305" s="203"/>
      <c r="W305" s="203"/>
      <c r="X305" s="203"/>
      <c r="Y305" s="203"/>
      <c r="Z305" s="203"/>
      <c r="AA305" s="203"/>
      <c r="AB305" s="203"/>
      <c r="AC305" s="203"/>
      <c r="AD305" s="203"/>
      <c r="AE305" s="203"/>
      <c r="AF305" s="203"/>
      <c r="AG305" s="203"/>
      <c r="AH305" s="203"/>
      <c r="AI305" s="203"/>
      <c r="AJ305" s="287"/>
      <c r="AK305" s="287"/>
      <c r="AL305" s="287"/>
      <c r="AM305" s="287"/>
      <c r="AN305" s="287"/>
      <c r="AO305" s="287"/>
      <c r="AP305" s="287"/>
      <c r="AQ305" s="287"/>
      <c r="AR305" s="287"/>
      <c r="AS305" s="287"/>
      <c r="AT305" s="287"/>
      <c r="AU305" s="287"/>
      <c r="AV305" s="203"/>
      <c r="AW305" s="203"/>
      <c r="AX305" s="203"/>
      <c r="AY305" s="203"/>
      <c r="AZ305" s="203"/>
      <c r="BA305" s="203"/>
      <c r="BB305" s="203"/>
      <c r="BC305" s="203"/>
      <c r="BD305" s="203"/>
      <c r="BE305" s="203"/>
      <c r="BF305" s="203"/>
      <c r="BG305" s="203"/>
      <c r="BH305" s="203"/>
      <c r="BI305" s="203"/>
      <c r="BJ305" s="203"/>
      <c r="BK305" s="203"/>
      <c r="BL305" s="203"/>
      <c r="BM305" s="203"/>
      <c r="BN305" s="203"/>
      <c r="BO305" s="203"/>
      <c r="BP305" s="203"/>
      <c r="BQ305" s="203"/>
      <c r="BR305" s="203"/>
      <c r="BS305" s="203"/>
      <c r="BT305" s="203"/>
      <c r="BU305" s="203"/>
      <c r="BV305" s="203"/>
      <c r="BW305" s="203"/>
      <c r="BX305" s="203"/>
    </row>
    <row r="306" spans="2:76" ht="18.75" x14ac:dyDescent="0.2">
      <c r="B306" s="206"/>
      <c r="C306" s="206"/>
      <c r="D306" s="206"/>
      <c r="E306" s="206"/>
      <c r="F306" s="206"/>
      <c r="G306" s="206"/>
      <c r="H306" s="206"/>
      <c r="I306" s="206"/>
      <c r="J306" s="206"/>
      <c r="K306" s="207"/>
      <c r="L306" s="206"/>
      <c r="M306" s="206"/>
      <c r="N306" s="203"/>
      <c r="O306" s="203"/>
      <c r="P306" s="203"/>
      <c r="Q306" s="203"/>
      <c r="R306" s="203"/>
      <c r="S306" s="203"/>
      <c r="T306" s="203"/>
      <c r="U306" s="203"/>
      <c r="V306" s="203"/>
      <c r="W306" s="203"/>
      <c r="X306" s="203"/>
      <c r="Y306" s="203"/>
      <c r="Z306" s="203"/>
      <c r="AA306" s="203"/>
      <c r="AB306" s="203"/>
      <c r="AC306" s="203"/>
      <c r="AD306" s="203"/>
      <c r="AE306" s="203"/>
      <c r="AF306" s="203"/>
      <c r="AG306" s="203"/>
      <c r="AH306" s="203"/>
      <c r="AI306" s="203"/>
      <c r="AJ306" s="287"/>
      <c r="AK306" s="287"/>
      <c r="AL306" s="287"/>
      <c r="AM306" s="287"/>
      <c r="AN306" s="287"/>
      <c r="AO306" s="287"/>
      <c r="AP306" s="287"/>
      <c r="AQ306" s="287"/>
      <c r="AR306" s="287"/>
      <c r="AS306" s="287"/>
      <c r="AT306" s="287"/>
      <c r="AU306" s="287"/>
      <c r="AV306" s="203"/>
      <c r="AW306" s="203"/>
      <c r="AX306" s="203"/>
      <c r="AY306" s="203"/>
      <c r="AZ306" s="203"/>
      <c r="BA306" s="203"/>
      <c r="BB306" s="203"/>
      <c r="BC306" s="203"/>
      <c r="BD306" s="203"/>
      <c r="BE306" s="203"/>
      <c r="BF306" s="203"/>
      <c r="BG306" s="203"/>
      <c r="BH306" s="203"/>
      <c r="BI306" s="203"/>
      <c r="BJ306" s="203"/>
      <c r="BK306" s="203"/>
      <c r="BL306" s="203"/>
      <c r="BM306" s="203"/>
      <c r="BN306" s="203"/>
      <c r="BO306" s="203"/>
      <c r="BP306" s="203"/>
      <c r="BQ306" s="203"/>
      <c r="BR306" s="203"/>
      <c r="BS306" s="203"/>
      <c r="BT306" s="203"/>
      <c r="BU306" s="203"/>
      <c r="BV306" s="203"/>
      <c r="BW306" s="203"/>
      <c r="BX306" s="203"/>
    </row>
    <row r="307" spans="2:76" ht="18.75" x14ac:dyDescent="0.2">
      <c r="B307" s="206"/>
      <c r="C307" s="206"/>
      <c r="D307" s="206"/>
      <c r="E307" s="206"/>
      <c r="F307" s="206"/>
      <c r="G307" s="206"/>
      <c r="H307" s="206"/>
      <c r="I307" s="206"/>
      <c r="J307" s="206"/>
      <c r="K307" s="207"/>
      <c r="L307" s="206"/>
      <c r="M307" s="206"/>
      <c r="N307" s="203"/>
      <c r="O307" s="203"/>
      <c r="P307" s="203"/>
      <c r="Q307" s="203"/>
      <c r="R307" s="203"/>
      <c r="S307" s="203"/>
      <c r="T307" s="203"/>
      <c r="U307" s="203"/>
      <c r="V307" s="203"/>
      <c r="W307" s="203"/>
      <c r="X307" s="203"/>
      <c r="Y307" s="203"/>
      <c r="Z307" s="203"/>
      <c r="AA307" s="203"/>
      <c r="AB307" s="203"/>
      <c r="AC307" s="203"/>
      <c r="AD307" s="203"/>
      <c r="AE307" s="203"/>
      <c r="AF307" s="203"/>
      <c r="AG307" s="203"/>
      <c r="AH307" s="203"/>
      <c r="AI307" s="203"/>
      <c r="AJ307" s="287"/>
      <c r="AK307" s="287"/>
      <c r="AL307" s="287"/>
      <c r="AM307" s="287"/>
      <c r="AN307" s="287"/>
      <c r="AO307" s="287"/>
      <c r="AP307" s="287"/>
      <c r="AQ307" s="287"/>
      <c r="AR307" s="287"/>
      <c r="AS307" s="287"/>
      <c r="AT307" s="287"/>
      <c r="AU307" s="287"/>
      <c r="AV307" s="203"/>
      <c r="AW307" s="203"/>
      <c r="AX307" s="203"/>
      <c r="AY307" s="203"/>
      <c r="AZ307" s="203"/>
      <c r="BA307" s="203"/>
      <c r="BB307" s="203"/>
      <c r="BC307" s="203"/>
      <c r="BD307" s="203"/>
      <c r="BE307" s="203"/>
      <c r="BF307" s="203"/>
      <c r="BG307" s="203"/>
      <c r="BH307" s="203"/>
      <c r="BI307" s="203"/>
      <c r="BJ307" s="203"/>
      <c r="BK307" s="203"/>
      <c r="BL307" s="203"/>
      <c r="BM307" s="203"/>
      <c r="BN307" s="203"/>
      <c r="BO307" s="203"/>
      <c r="BP307" s="203"/>
      <c r="BQ307" s="203"/>
      <c r="BR307" s="203"/>
      <c r="BS307" s="203"/>
      <c r="BT307" s="203"/>
      <c r="BU307" s="203"/>
      <c r="BV307" s="203"/>
      <c r="BW307" s="203"/>
      <c r="BX307" s="203"/>
    </row>
    <row r="308" spans="2:76" ht="18.75" x14ac:dyDescent="0.2">
      <c r="B308" s="206"/>
      <c r="C308" s="206"/>
      <c r="D308" s="206"/>
      <c r="E308" s="206"/>
      <c r="F308" s="206"/>
      <c r="G308" s="206"/>
      <c r="H308" s="206"/>
      <c r="I308" s="206"/>
      <c r="J308" s="206"/>
      <c r="K308" s="207"/>
      <c r="L308" s="206"/>
      <c r="M308" s="206"/>
      <c r="N308" s="203"/>
      <c r="O308" s="203"/>
      <c r="P308" s="203"/>
      <c r="Q308" s="203"/>
      <c r="R308" s="203"/>
      <c r="S308" s="203"/>
      <c r="T308" s="203"/>
      <c r="U308" s="203"/>
      <c r="V308" s="203"/>
      <c r="W308" s="203"/>
      <c r="X308" s="203"/>
      <c r="Y308" s="203"/>
      <c r="Z308" s="203"/>
      <c r="AA308" s="203"/>
      <c r="AB308" s="203"/>
      <c r="AC308" s="203"/>
      <c r="AD308" s="203"/>
      <c r="AE308" s="203"/>
      <c r="AF308" s="203"/>
      <c r="AG308" s="203"/>
      <c r="AH308" s="203"/>
      <c r="AI308" s="203"/>
      <c r="AJ308" s="287"/>
      <c r="AK308" s="287"/>
      <c r="AL308" s="287"/>
      <c r="AM308" s="287"/>
      <c r="AN308" s="287"/>
      <c r="AO308" s="287"/>
      <c r="AP308" s="287"/>
      <c r="AQ308" s="287"/>
      <c r="AR308" s="287"/>
      <c r="AS308" s="287"/>
      <c r="AT308" s="287"/>
      <c r="AU308" s="287"/>
      <c r="AV308" s="203"/>
      <c r="AW308" s="203"/>
      <c r="AX308" s="203"/>
      <c r="AY308" s="203"/>
      <c r="AZ308" s="203"/>
      <c r="BA308" s="203"/>
      <c r="BB308" s="203"/>
      <c r="BC308" s="203"/>
      <c r="BD308" s="203"/>
      <c r="BE308" s="203"/>
      <c r="BF308" s="203"/>
      <c r="BG308" s="203"/>
      <c r="BH308" s="203"/>
      <c r="BI308" s="203"/>
      <c r="BJ308" s="203"/>
      <c r="BK308" s="203"/>
      <c r="BL308" s="203"/>
      <c r="BM308" s="203"/>
      <c r="BN308" s="203"/>
      <c r="BO308" s="203"/>
      <c r="BP308" s="203"/>
      <c r="BQ308" s="203"/>
      <c r="BR308" s="203"/>
      <c r="BS308" s="203"/>
      <c r="BT308" s="203"/>
      <c r="BU308" s="203"/>
      <c r="BV308" s="203"/>
      <c r="BW308" s="203"/>
      <c r="BX308" s="203"/>
    </row>
    <row r="309" spans="2:76" ht="18.75" x14ac:dyDescent="0.2">
      <c r="B309" s="206"/>
      <c r="C309" s="206"/>
      <c r="D309" s="206"/>
      <c r="E309" s="206"/>
      <c r="F309" s="206"/>
      <c r="G309" s="206"/>
      <c r="H309" s="206"/>
      <c r="I309" s="206"/>
      <c r="J309" s="206"/>
      <c r="K309" s="207"/>
      <c r="L309" s="206"/>
      <c r="M309" s="206"/>
      <c r="N309" s="203"/>
      <c r="O309" s="203"/>
      <c r="P309" s="203"/>
      <c r="Q309" s="203"/>
      <c r="R309" s="203"/>
      <c r="S309" s="203"/>
      <c r="T309" s="203"/>
      <c r="U309" s="203"/>
      <c r="V309" s="203"/>
      <c r="W309" s="203"/>
      <c r="X309" s="203"/>
      <c r="Y309" s="203"/>
      <c r="Z309" s="203"/>
      <c r="AA309" s="203"/>
      <c r="AB309" s="203"/>
      <c r="AC309" s="203"/>
      <c r="AD309" s="203"/>
      <c r="AE309" s="203"/>
      <c r="AF309" s="203"/>
      <c r="AG309" s="203"/>
      <c r="AH309" s="203"/>
      <c r="AI309" s="203"/>
      <c r="AJ309" s="287"/>
      <c r="AK309" s="287"/>
      <c r="AL309" s="287"/>
      <c r="AM309" s="287"/>
      <c r="AN309" s="287"/>
      <c r="AO309" s="287"/>
      <c r="AP309" s="287"/>
      <c r="AQ309" s="287"/>
      <c r="AR309" s="287"/>
      <c r="AS309" s="287"/>
      <c r="AT309" s="287"/>
      <c r="AU309" s="287"/>
      <c r="AV309" s="203"/>
      <c r="AW309" s="203"/>
      <c r="AX309" s="203"/>
      <c r="AY309" s="203"/>
      <c r="AZ309" s="203"/>
      <c r="BA309" s="203"/>
      <c r="BB309" s="203"/>
      <c r="BC309" s="203"/>
      <c r="BD309" s="203"/>
      <c r="BE309" s="203"/>
      <c r="BF309" s="203"/>
      <c r="BG309" s="203"/>
      <c r="BH309" s="203"/>
      <c r="BI309" s="203"/>
      <c r="BJ309" s="203"/>
      <c r="BK309" s="203"/>
      <c r="BL309" s="203"/>
      <c r="BM309" s="203"/>
      <c r="BN309" s="203"/>
      <c r="BO309" s="203"/>
      <c r="BP309" s="203"/>
      <c r="BQ309" s="203"/>
      <c r="BR309" s="203"/>
      <c r="BS309" s="203"/>
      <c r="BT309" s="203"/>
      <c r="BU309" s="203"/>
      <c r="BV309" s="203"/>
      <c r="BW309" s="203"/>
      <c r="BX309" s="203"/>
    </row>
    <row r="310" spans="2:76" ht="18.75" x14ac:dyDescent="0.2">
      <c r="B310" s="206"/>
      <c r="C310" s="206"/>
      <c r="D310" s="206"/>
      <c r="E310" s="206"/>
      <c r="F310" s="206"/>
      <c r="G310" s="206"/>
      <c r="H310" s="206"/>
      <c r="I310" s="206"/>
      <c r="J310" s="206"/>
      <c r="K310" s="207"/>
      <c r="L310" s="206"/>
      <c r="M310" s="206"/>
      <c r="N310" s="203"/>
      <c r="O310" s="203"/>
      <c r="P310" s="203"/>
      <c r="Q310" s="203"/>
      <c r="R310" s="203"/>
      <c r="S310" s="203"/>
      <c r="T310" s="203"/>
      <c r="U310" s="203"/>
      <c r="V310" s="203"/>
      <c r="W310" s="203"/>
      <c r="X310" s="203"/>
      <c r="Y310" s="203"/>
      <c r="Z310" s="203"/>
      <c r="AA310" s="203"/>
      <c r="AB310" s="203"/>
      <c r="AC310" s="203"/>
      <c r="AD310" s="203"/>
      <c r="AE310" s="203"/>
      <c r="AF310" s="203"/>
      <c r="AG310" s="203"/>
      <c r="AH310" s="203"/>
      <c r="AI310" s="203"/>
      <c r="AJ310" s="287"/>
      <c r="AK310" s="287"/>
      <c r="AL310" s="287"/>
      <c r="AM310" s="287"/>
      <c r="AN310" s="287"/>
      <c r="AO310" s="287"/>
      <c r="AP310" s="287"/>
      <c r="AQ310" s="287"/>
      <c r="AR310" s="287"/>
      <c r="AS310" s="287"/>
      <c r="AT310" s="287"/>
      <c r="AU310" s="287"/>
      <c r="AV310" s="203"/>
      <c r="AW310" s="203"/>
      <c r="AX310" s="203"/>
      <c r="AY310" s="203"/>
      <c r="AZ310" s="203"/>
      <c r="BA310" s="203"/>
      <c r="BB310" s="203"/>
      <c r="BC310" s="203"/>
      <c r="BD310" s="203"/>
      <c r="BE310" s="203"/>
      <c r="BF310" s="203"/>
      <c r="BG310" s="203"/>
      <c r="BH310" s="203"/>
      <c r="BI310" s="203"/>
      <c r="BJ310" s="203"/>
      <c r="BK310" s="203"/>
      <c r="BL310" s="203"/>
      <c r="BM310" s="203"/>
      <c r="BN310" s="203"/>
      <c r="BO310" s="203"/>
      <c r="BP310" s="203"/>
      <c r="BQ310" s="203"/>
      <c r="BR310" s="203"/>
      <c r="BS310" s="203"/>
      <c r="BT310" s="203"/>
      <c r="BU310" s="203"/>
      <c r="BV310" s="203"/>
      <c r="BW310" s="203"/>
      <c r="BX310" s="203"/>
    </row>
    <row r="311" spans="2:76" ht="18.75" x14ac:dyDescent="0.2">
      <c r="B311" s="206"/>
      <c r="C311" s="206"/>
      <c r="D311" s="206"/>
      <c r="E311" s="206"/>
      <c r="F311" s="206"/>
      <c r="G311" s="206"/>
      <c r="H311" s="206"/>
      <c r="I311" s="206"/>
      <c r="J311" s="206"/>
      <c r="K311" s="207"/>
      <c r="L311" s="206"/>
      <c r="M311" s="206"/>
      <c r="N311" s="203"/>
      <c r="O311" s="203"/>
      <c r="P311" s="203"/>
      <c r="Q311" s="203"/>
      <c r="R311" s="203"/>
      <c r="S311" s="203"/>
      <c r="T311" s="203"/>
      <c r="U311" s="203"/>
      <c r="V311" s="203"/>
      <c r="W311" s="203"/>
      <c r="X311" s="203"/>
      <c r="Y311" s="203"/>
      <c r="Z311" s="203"/>
      <c r="AA311" s="203"/>
      <c r="AB311" s="203"/>
      <c r="AC311" s="203"/>
      <c r="AD311" s="203"/>
      <c r="AE311" s="203"/>
      <c r="AF311" s="203"/>
      <c r="AG311" s="203"/>
      <c r="AH311" s="203"/>
      <c r="AI311" s="203"/>
      <c r="AJ311" s="287"/>
      <c r="AK311" s="287"/>
      <c r="AL311" s="287"/>
      <c r="AM311" s="287"/>
      <c r="AN311" s="287"/>
      <c r="AO311" s="287"/>
      <c r="AP311" s="287"/>
      <c r="AQ311" s="287"/>
      <c r="AR311" s="287"/>
      <c r="AS311" s="287"/>
      <c r="AT311" s="287"/>
      <c r="AU311" s="287"/>
      <c r="AV311" s="203"/>
      <c r="AW311" s="203"/>
      <c r="AX311" s="203"/>
      <c r="AY311" s="203"/>
      <c r="AZ311" s="203"/>
      <c r="BA311" s="203"/>
      <c r="BB311" s="203"/>
      <c r="BC311" s="203"/>
      <c r="BD311" s="203"/>
      <c r="BE311" s="203"/>
      <c r="BF311" s="203"/>
      <c r="BG311" s="203"/>
      <c r="BH311" s="203"/>
      <c r="BI311" s="203"/>
      <c r="BJ311" s="203"/>
      <c r="BK311" s="203"/>
      <c r="BL311" s="203"/>
      <c r="BM311" s="203"/>
      <c r="BN311" s="203"/>
      <c r="BO311" s="203"/>
      <c r="BP311" s="203"/>
      <c r="BQ311" s="203"/>
      <c r="BR311" s="203"/>
      <c r="BS311" s="203"/>
      <c r="BT311" s="203"/>
      <c r="BU311" s="203"/>
      <c r="BV311" s="203"/>
      <c r="BW311" s="203"/>
      <c r="BX311" s="203"/>
    </row>
    <row r="312" spans="2:76" ht="18.75" x14ac:dyDescent="0.2">
      <c r="B312" s="206"/>
      <c r="C312" s="206"/>
      <c r="D312" s="206"/>
      <c r="E312" s="206"/>
      <c r="F312" s="206"/>
      <c r="G312" s="206"/>
      <c r="H312" s="206"/>
      <c r="I312" s="206"/>
      <c r="J312" s="206"/>
      <c r="K312" s="207"/>
      <c r="L312" s="206"/>
      <c r="M312" s="206"/>
      <c r="N312" s="203"/>
      <c r="O312" s="203"/>
      <c r="P312" s="203"/>
      <c r="Q312" s="203"/>
      <c r="R312" s="203"/>
      <c r="S312" s="203"/>
      <c r="T312" s="203"/>
      <c r="U312" s="203"/>
      <c r="V312" s="203"/>
      <c r="W312" s="203"/>
      <c r="X312" s="203"/>
      <c r="Y312" s="203"/>
      <c r="Z312" s="203"/>
      <c r="AA312" s="203"/>
      <c r="AB312" s="203"/>
      <c r="AC312" s="203"/>
      <c r="AD312" s="203"/>
      <c r="AE312" s="203"/>
      <c r="AF312" s="203"/>
      <c r="AG312" s="203"/>
      <c r="AH312" s="203"/>
      <c r="AI312" s="203"/>
      <c r="AJ312" s="287"/>
      <c r="AK312" s="287"/>
      <c r="AL312" s="287"/>
      <c r="AM312" s="287"/>
      <c r="AN312" s="287"/>
      <c r="AO312" s="287"/>
      <c r="AP312" s="287"/>
      <c r="AQ312" s="287"/>
      <c r="AR312" s="287"/>
      <c r="AS312" s="287"/>
      <c r="AT312" s="287"/>
      <c r="AU312" s="287"/>
      <c r="AV312" s="203"/>
      <c r="AW312" s="203"/>
      <c r="AX312" s="203"/>
      <c r="AY312" s="203"/>
      <c r="AZ312" s="203"/>
      <c r="BA312" s="203"/>
      <c r="BB312" s="203"/>
      <c r="BC312" s="203"/>
      <c r="BD312" s="203"/>
      <c r="BE312" s="203"/>
      <c r="BF312" s="203"/>
      <c r="BG312" s="203"/>
      <c r="BH312" s="203"/>
      <c r="BI312" s="203"/>
      <c r="BJ312" s="203"/>
      <c r="BK312" s="203"/>
      <c r="BL312" s="203"/>
      <c r="BM312" s="203"/>
      <c r="BN312" s="203"/>
      <c r="BO312" s="203"/>
      <c r="BP312" s="203"/>
      <c r="BQ312" s="203"/>
      <c r="BR312" s="203"/>
      <c r="BS312" s="203"/>
      <c r="BT312" s="203"/>
      <c r="BU312" s="203"/>
      <c r="BV312" s="203"/>
      <c r="BW312" s="203"/>
      <c r="BX312" s="203"/>
    </row>
    <row r="313" spans="2:76" ht="18.75" x14ac:dyDescent="0.2">
      <c r="B313" s="206"/>
      <c r="C313" s="206"/>
      <c r="D313" s="206"/>
      <c r="E313" s="206"/>
      <c r="F313" s="206"/>
      <c r="G313" s="206"/>
      <c r="H313" s="206"/>
      <c r="I313" s="206"/>
      <c r="J313" s="206"/>
      <c r="K313" s="207"/>
      <c r="L313" s="206"/>
      <c r="M313" s="206"/>
      <c r="N313" s="203"/>
      <c r="O313" s="203"/>
      <c r="P313" s="203"/>
      <c r="Q313" s="203"/>
      <c r="R313" s="203"/>
      <c r="S313" s="203"/>
      <c r="T313" s="203"/>
      <c r="U313" s="203"/>
      <c r="V313" s="203"/>
      <c r="W313" s="203"/>
      <c r="X313" s="203"/>
      <c r="Y313" s="203"/>
      <c r="Z313" s="203"/>
      <c r="AA313" s="203"/>
      <c r="AB313" s="203"/>
      <c r="AC313" s="203"/>
      <c r="AD313" s="203"/>
      <c r="AE313" s="203"/>
      <c r="AF313" s="203"/>
      <c r="AG313" s="203"/>
      <c r="AH313" s="203"/>
      <c r="AI313" s="203"/>
      <c r="AJ313" s="287"/>
      <c r="AK313" s="287"/>
      <c r="AL313" s="287"/>
      <c r="AM313" s="287"/>
      <c r="AN313" s="287"/>
      <c r="AO313" s="287"/>
      <c r="AP313" s="287"/>
      <c r="AQ313" s="287"/>
      <c r="AR313" s="287"/>
      <c r="AS313" s="287"/>
      <c r="AT313" s="287"/>
      <c r="AU313" s="287"/>
      <c r="AV313" s="203"/>
      <c r="AW313" s="203"/>
      <c r="AX313" s="203"/>
      <c r="AY313" s="203"/>
      <c r="AZ313" s="203"/>
      <c r="BA313" s="203"/>
      <c r="BB313" s="203"/>
      <c r="BC313" s="203"/>
      <c r="BD313" s="203"/>
      <c r="BE313" s="203"/>
      <c r="BF313" s="203"/>
      <c r="BG313" s="203"/>
      <c r="BH313" s="203"/>
      <c r="BI313" s="203"/>
      <c r="BJ313" s="203"/>
      <c r="BK313" s="203"/>
      <c r="BL313" s="203"/>
      <c r="BM313" s="203"/>
      <c r="BN313" s="203"/>
      <c r="BO313" s="203"/>
      <c r="BP313" s="203"/>
      <c r="BQ313" s="203"/>
      <c r="BR313" s="203"/>
      <c r="BS313" s="203"/>
      <c r="BT313" s="203"/>
      <c r="BU313" s="203"/>
      <c r="BV313" s="203"/>
      <c r="BW313" s="203"/>
      <c r="BX313" s="203"/>
    </row>
    <row r="314" spans="2:76" ht="18.75" x14ac:dyDescent="0.2">
      <c r="B314" s="206"/>
      <c r="C314" s="206"/>
      <c r="D314" s="206"/>
      <c r="E314" s="206"/>
      <c r="F314" s="206"/>
      <c r="G314" s="206"/>
      <c r="H314" s="206"/>
      <c r="I314" s="206"/>
      <c r="J314" s="206"/>
      <c r="K314" s="207"/>
      <c r="L314" s="206"/>
      <c r="M314" s="206"/>
      <c r="N314" s="203"/>
      <c r="O314" s="203"/>
      <c r="P314" s="203"/>
      <c r="Q314" s="203"/>
      <c r="R314" s="203"/>
      <c r="S314" s="203"/>
      <c r="T314" s="203"/>
      <c r="U314" s="203"/>
      <c r="V314" s="203"/>
      <c r="W314" s="203"/>
      <c r="X314" s="203"/>
      <c r="Y314" s="203"/>
      <c r="Z314" s="203"/>
      <c r="AA314" s="203"/>
      <c r="AB314" s="203"/>
      <c r="AC314" s="203"/>
      <c r="AD314" s="203"/>
      <c r="AE314" s="203"/>
      <c r="AF314" s="203"/>
      <c r="AG314" s="203"/>
      <c r="AH314" s="203"/>
      <c r="AI314" s="203"/>
      <c r="AJ314" s="287"/>
      <c r="AK314" s="287"/>
      <c r="AL314" s="287"/>
      <c r="AM314" s="287"/>
      <c r="AN314" s="287"/>
      <c r="AO314" s="287"/>
      <c r="AP314" s="287"/>
      <c r="AQ314" s="287"/>
      <c r="AR314" s="287"/>
      <c r="AS314" s="287"/>
      <c r="AT314" s="287"/>
      <c r="AU314" s="287"/>
      <c r="AV314" s="203"/>
      <c r="AW314" s="203"/>
      <c r="AX314" s="203"/>
      <c r="AY314" s="203"/>
      <c r="AZ314" s="203"/>
      <c r="BA314" s="203"/>
      <c r="BB314" s="203"/>
      <c r="BC314" s="203"/>
      <c r="BD314" s="203"/>
      <c r="BE314" s="203"/>
      <c r="BF314" s="203"/>
      <c r="BG314" s="203"/>
      <c r="BH314" s="203"/>
      <c r="BI314" s="203"/>
      <c r="BJ314" s="203"/>
      <c r="BK314" s="203"/>
      <c r="BL314" s="203"/>
      <c r="BM314" s="203"/>
      <c r="BN314" s="203"/>
      <c r="BO314" s="203"/>
      <c r="BP314" s="203"/>
      <c r="BQ314" s="203"/>
      <c r="BR314" s="203"/>
      <c r="BS314" s="203"/>
      <c r="BT314" s="203"/>
      <c r="BU314" s="203"/>
      <c r="BV314" s="203"/>
      <c r="BW314" s="203"/>
      <c r="BX314" s="203"/>
    </row>
    <row r="315" spans="2:76" ht="18.75" x14ac:dyDescent="0.2">
      <c r="B315" s="206"/>
      <c r="C315" s="206"/>
      <c r="D315" s="206"/>
      <c r="E315" s="206"/>
      <c r="F315" s="206"/>
      <c r="G315" s="206"/>
      <c r="H315" s="206"/>
      <c r="I315" s="206"/>
      <c r="J315" s="206"/>
      <c r="K315" s="207"/>
      <c r="L315" s="206"/>
      <c r="M315" s="206"/>
      <c r="N315" s="203"/>
      <c r="O315" s="203"/>
      <c r="P315" s="203"/>
      <c r="Q315" s="203"/>
      <c r="R315" s="203"/>
      <c r="S315" s="203"/>
      <c r="T315" s="203"/>
      <c r="U315" s="203"/>
      <c r="V315" s="203"/>
      <c r="W315" s="203"/>
      <c r="X315" s="203"/>
      <c r="Y315" s="203"/>
      <c r="Z315" s="203"/>
      <c r="AA315" s="203"/>
      <c r="AB315" s="203"/>
      <c r="AC315" s="203"/>
      <c r="AD315" s="203"/>
      <c r="AE315" s="203"/>
      <c r="AF315" s="203"/>
      <c r="AG315" s="203"/>
      <c r="AH315" s="203"/>
      <c r="AI315" s="203"/>
      <c r="AJ315" s="287"/>
      <c r="AK315" s="287"/>
      <c r="AL315" s="287"/>
      <c r="AM315" s="287"/>
      <c r="AN315" s="287"/>
      <c r="AO315" s="287"/>
      <c r="AP315" s="287"/>
      <c r="AQ315" s="287"/>
      <c r="AR315" s="287"/>
      <c r="AS315" s="287"/>
      <c r="AT315" s="287"/>
      <c r="AU315" s="287"/>
      <c r="AV315" s="203"/>
      <c r="AW315" s="203"/>
      <c r="AX315" s="203"/>
      <c r="AY315" s="203"/>
      <c r="AZ315" s="203"/>
      <c r="BA315" s="203"/>
      <c r="BB315" s="203"/>
      <c r="BC315" s="203"/>
      <c r="BD315" s="203"/>
      <c r="BE315" s="203"/>
      <c r="BF315" s="203"/>
      <c r="BG315" s="203"/>
      <c r="BH315" s="203"/>
      <c r="BI315" s="203"/>
      <c r="BJ315" s="203"/>
      <c r="BK315" s="203"/>
      <c r="BL315" s="203"/>
      <c r="BM315" s="203"/>
      <c r="BN315" s="203"/>
      <c r="BO315" s="203"/>
      <c r="BP315" s="203"/>
      <c r="BQ315" s="203"/>
      <c r="BR315" s="203"/>
      <c r="BS315" s="203"/>
      <c r="BT315" s="203"/>
      <c r="BU315" s="203"/>
      <c r="BV315" s="203"/>
      <c r="BW315" s="203"/>
      <c r="BX315" s="203"/>
    </row>
    <row r="316" spans="2:76" ht="18.75" x14ac:dyDescent="0.2">
      <c r="B316" s="206"/>
      <c r="C316" s="206"/>
      <c r="D316" s="206"/>
      <c r="E316" s="206"/>
      <c r="F316" s="206"/>
      <c r="G316" s="206"/>
      <c r="H316" s="206"/>
      <c r="I316" s="206"/>
      <c r="J316" s="206"/>
      <c r="K316" s="207"/>
      <c r="L316" s="206"/>
      <c r="M316" s="206"/>
      <c r="N316" s="203"/>
      <c r="O316" s="203"/>
      <c r="P316" s="203"/>
      <c r="Q316" s="203"/>
      <c r="R316" s="203"/>
      <c r="S316" s="203"/>
      <c r="T316" s="203"/>
      <c r="U316" s="203"/>
      <c r="V316" s="203"/>
      <c r="W316" s="203"/>
      <c r="X316" s="203"/>
      <c r="Y316" s="203"/>
      <c r="Z316" s="203"/>
      <c r="AA316" s="203"/>
      <c r="AB316" s="203"/>
      <c r="AC316" s="203"/>
      <c r="AD316" s="203"/>
      <c r="AE316" s="203"/>
      <c r="AF316" s="203"/>
      <c r="AG316" s="203"/>
      <c r="AH316" s="203"/>
      <c r="AI316" s="203"/>
      <c r="AJ316" s="287"/>
      <c r="AK316" s="287"/>
      <c r="AL316" s="287"/>
      <c r="AM316" s="287"/>
      <c r="AN316" s="287"/>
      <c r="AO316" s="287"/>
      <c r="AP316" s="287"/>
      <c r="AQ316" s="287"/>
      <c r="AR316" s="287"/>
      <c r="AS316" s="287"/>
      <c r="AT316" s="287"/>
      <c r="AU316" s="287"/>
      <c r="AV316" s="203"/>
      <c r="AW316" s="203"/>
      <c r="AX316" s="203"/>
      <c r="AY316" s="203"/>
      <c r="AZ316" s="203"/>
      <c r="BA316" s="203"/>
      <c r="BB316" s="203"/>
      <c r="BC316" s="203"/>
      <c r="BD316" s="203"/>
      <c r="BE316" s="203"/>
      <c r="BF316" s="203"/>
      <c r="BG316" s="203"/>
      <c r="BH316" s="203"/>
      <c r="BI316" s="203"/>
      <c r="BJ316" s="203"/>
      <c r="BK316" s="203"/>
      <c r="BL316" s="203"/>
      <c r="BM316" s="203"/>
      <c r="BN316" s="203"/>
      <c r="BO316" s="203"/>
      <c r="BP316" s="203"/>
      <c r="BQ316" s="203"/>
      <c r="BR316" s="203"/>
      <c r="BS316" s="203"/>
      <c r="BT316" s="203"/>
      <c r="BU316" s="203"/>
      <c r="BV316" s="203"/>
      <c r="BW316" s="203"/>
      <c r="BX316" s="203"/>
    </row>
    <row r="317" spans="2:76" ht="18.75" x14ac:dyDescent="0.2">
      <c r="B317" s="206"/>
      <c r="C317" s="206"/>
      <c r="D317" s="206"/>
      <c r="E317" s="206"/>
      <c r="F317" s="206"/>
      <c r="G317" s="206"/>
      <c r="H317" s="206"/>
      <c r="I317" s="206"/>
      <c r="J317" s="206"/>
      <c r="K317" s="207"/>
      <c r="L317" s="206"/>
      <c r="M317" s="206"/>
      <c r="N317" s="203"/>
      <c r="O317" s="203"/>
      <c r="P317" s="203"/>
      <c r="Q317" s="203"/>
      <c r="R317" s="203"/>
      <c r="S317" s="203"/>
      <c r="T317" s="203"/>
      <c r="U317" s="203"/>
      <c r="V317" s="203"/>
      <c r="W317" s="203"/>
      <c r="X317" s="203"/>
      <c r="Y317" s="203"/>
      <c r="Z317" s="203"/>
      <c r="AA317" s="203"/>
      <c r="AB317" s="203"/>
      <c r="AC317" s="203"/>
      <c r="AD317" s="203"/>
      <c r="AE317" s="203"/>
      <c r="AF317" s="203"/>
      <c r="AG317" s="203"/>
      <c r="AH317" s="203"/>
      <c r="AI317" s="203"/>
      <c r="AJ317" s="287"/>
      <c r="AK317" s="287"/>
      <c r="AL317" s="287"/>
      <c r="AM317" s="287"/>
      <c r="AN317" s="287"/>
      <c r="AO317" s="287"/>
      <c r="AP317" s="287"/>
      <c r="AQ317" s="287"/>
      <c r="AR317" s="287"/>
      <c r="AS317" s="287"/>
      <c r="AT317" s="287"/>
      <c r="AU317" s="287"/>
      <c r="AV317" s="203"/>
      <c r="AW317" s="203"/>
      <c r="AX317" s="203"/>
      <c r="AY317" s="203"/>
      <c r="AZ317" s="203"/>
      <c r="BA317" s="203"/>
      <c r="BB317" s="203"/>
      <c r="BC317" s="203"/>
      <c r="BD317" s="203"/>
      <c r="BE317" s="203"/>
      <c r="BF317" s="203"/>
      <c r="BG317" s="203"/>
      <c r="BH317" s="203"/>
      <c r="BI317" s="203"/>
      <c r="BJ317" s="203"/>
      <c r="BK317" s="203"/>
      <c r="BL317" s="203"/>
      <c r="BM317" s="203"/>
      <c r="BN317" s="203"/>
      <c r="BO317" s="203"/>
      <c r="BP317" s="203"/>
      <c r="BQ317" s="203"/>
      <c r="BR317" s="203"/>
      <c r="BS317" s="203"/>
      <c r="BT317" s="203"/>
      <c r="BU317" s="203"/>
      <c r="BV317" s="203"/>
      <c r="BW317" s="203"/>
      <c r="BX317" s="203"/>
    </row>
    <row r="318" spans="2:76" ht="18.75" x14ac:dyDescent="0.2">
      <c r="B318" s="206"/>
      <c r="C318" s="206"/>
      <c r="D318" s="206"/>
      <c r="E318" s="206"/>
      <c r="F318" s="206"/>
      <c r="G318" s="206"/>
      <c r="H318" s="206"/>
      <c r="I318" s="206"/>
      <c r="J318" s="206"/>
      <c r="K318" s="207"/>
      <c r="L318" s="206"/>
      <c r="M318" s="206"/>
      <c r="N318" s="203"/>
      <c r="O318" s="203"/>
      <c r="P318" s="203"/>
      <c r="Q318" s="203"/>
      <c r="R318" s="203"/>
      <c r="S318" s="203"/>
      <c r="T318" s="203"/>
      <c r="U318" s="203"/>
      <c r="V318" s="203"/>
      <c r="W318" s="203"/>
      <c r="X318" s="203"/>
      <c r="Y318" s="203"/>
      <c r="Z318" s="203"/>
      <c r="AA318" s="203"/>
      <c r="AB318" s="203"/>
      <c r="AC318" s="203"/>
      <c r="AD318" s="203"/>
      <c r="AE318" s="203"/>
      <c r="AF318" s="203"/>
      <c r="AG318" s="203"/>
      <c r="AH318" s="203"/>
      <c r="AI318" s="203"/>
      <c r="AJ318" s="287"/>
      <c r="AK318" s="287"/>
      <c r="AL318" s="287"/>
      <c r="AM318" s="287"/>
      <c r="AN318" s="287"/>
      <c r="AO318" s="287"/>
      <c r="AP318" s="287"/>
      <c r="AQ318" s="287"/>
      <c r="AR318" s="287"/>
      <c r="AS318" s="287"/>
      <c r="AT318" s="287"/>
      <c r="AU318" s="287"/>
      <c r="AV318" s="203"/>
      <c r="AW318" s="203"/>
      <c r="AX318" s="203"/>
      <c r="AY318" s="203"/>
      <c r="AZ318" s="203"/>
      <c r="BA318" s="203"/>
      <c r="BB318" s="203"/>
      <c r="BC318" s="203"/>
      <c r="BD318" s="203"/>
      <c r="BE318" s="203"/>
      <c r="BF318" s="203"/>
      <c r="BG318" s="203"/>
      <c r="BH318" s="203"/>
      <c r="BI318" s="203"/>
      <c r="BJ318" s="203"/>
      <c r="BK318" s="203"/>
      <c r="BL318" s="203"/>
      <c r="BM318" s="203"/>
      <c r="BN318" s="203"/>
      <c r="BO318" s="203"/>
      <c r="BP318" s="203"/>
      <c r="BQ318" s="203"/>
      <c r="BR318" s="203"/>
      <c r="BS318" s="203"/>
      <c r="BT318" s="203"/>
      <c r="BU318" s="203"/>
      <c r="BV318" s="203"/>
      <c r="BW318" s="203"/>
      <c r="BX318" s="203"/>
    </row>
    <row r="319" spans="2:76" ht="18.75" x14ac:dyDescent="0.2">
      <c r="B319" s="206"/>
      <c r="C319" s="206"/>
      <c r="D319" s="206"/>
      <c r="E319" s="206"/>
      <c r="F319" s="206"/>
      <c r="G319" s="206"/>
      <c r="H319" s="206"/>
      <c r="I319" s="206"/>
      <c r="J319" s="206"/>
      <c r="K319" s="207"/>
      <c r="L319" s="206"/>
      <c r="M319" s="206"/>
      <c r="N319" s="203"/>
      <c r="O319" s="203"/>
      <c r="P319" s="203"/>
      <c r="Q319" s="203"/>
      <c r="R319" s="203"/>
      <c r="S319" s="203"/>
      <c r="T319" s="203"/>
      <c r="U319" s="203"/>
      <c r="V319" s="203"/>
      <c r="W319" s="203"/>
      <c r="X319" s="203"/>
      <c r="Y319" s="203"/>
      <c r="Z319" s="203"/>
      <c r="AA319" s="203"/>
      <c r="AB319" s="203"/>
      <c r="AC319" s="203"/>
      <c r="AD319" s="203"/>
      <c r="AE319" s="203"/>
      <c r="AF319" s="203"/>
      <c r="AG319" s="203"/>
      <c r="AH319" s="203"/>
      <c r="AI319" s="203"/>
      <c r="AJ319" s="287"/>
      <c r="AK319" s="287"/>
      <c r="AL319" s="287"/>
      <c r="AM319" s="287"/>
      <c r="AN319" s="287"/>
      <c r="AO319" s="287"/>
      <c r="AP319" s="287"/>
      <c r="AQ319" s="287"/>
      <c r="AR319" s="287"/>
      <c r="AS319" s="287"/>
      <c r="AT319" s="287"/>
      <c r="AU319" s="287"/>
      <c r="AV319" s="203"/>
      <c r="AW319" s="203"/>
      <c r="AX319" s="203"/>
      <c r="AY319" s="203"/>
      <c r="AZ319" s="203"/>
      <c r="BA319" s="203"/>
      <c r="BB319" s="203"/>
      <c r="BC319" s="203"/>
      <c r="BD319" s="203"/>
      <c r="BE319" s="203"/>
      <c r="BF319" s="203"/>
      <c r="BG319" s="203"/>
      <c r="BH319" s="203"/>
      <c r="BI319" s="203"/>
      <c r="BJ319" s="203"/>
      <c r="BK319" s="203"/>
      <c r="BL319" s="203"/>
      <c r="BM319" s="203"/>
      <c r="BN319" s="203"/>
      <c r="BO319" s="203"/>
      <c r="BP319" s="203"/>
      <c r="BQ319" s="203"/>
      <c r="BR319" s="203"/>
      <c r="BS319" s="203"/>
      <c r="BT319" s="203"/>
      <c r="BU319" s="203"/>
      <c r="BV319" s="203"/>
      <c r="BW319" s="203"/>
      <c r="BX319" s="203"/>
    </row>
    <row r="320" spans="2:76" ht="18.75" x14ac:dyDescent="0.2">
      <c r="B320" s="206"/>
      <c r="C320" s="206"/>
      <c r="D320" s="206"/>
      <c r="E320" s="206"/>
      <c r="F320" s="206"/>
      <c r="G320" s="206"/>
      <c r="H320" s="206"/>
      <c r="I320" s="206"/>
      <c r="J320" s="206"/>
      <c r="K320" s="207"/>
      <c r="L320" s="206"/>
      <c r="M320" s="206"/>
      <c r="N320" s="203"/>
      <c r="O320" s="203"/>
      <c r="P320" s="203"/>
      <c r="Q320" s="203"/>
      <c r="R320" s="203"/>
      <c r="S320" s="203"/>
      <c r="T320" s="203"/>
      <c r="U320" s="203"/>
      <c r="V320" s="203"/>
      <c r="W320" s="203"/>
      <c r="X320" s="203"/>
      <c r="Y320" s="203"/>
      <c r="Z320" s="203"/>
      <c r="AA320" s="203"/>
      <c r="AB320" s="203"/>
      <c r="AC320" s="203"/>
      <c r="AD320" s="203"/>
      <c r="AE320" s="203"/>
      <c r="AF320" s="203"/>
      <c r="AG320" s="203"/>
      <c r="AH320" s="203"/>
      <c r="AI320" s="203"/>
      <c r="AJ320" s="287"/>
      <c r="AK320" s="287"/>
      <c r="AL320" s="287"/>
      <c r="AM320" s="287"/>
      <c r="AN320" s="287"/>
      <c r="AO320" s="287"/>
      <c r="AP320" s="287"/>
      <c r="AQ320" s="287"/>
      <c r="AR320" s="287"/>
      <c r="AS320" s="287"/>
      <c r="AT320" s="287"/>
      <c r="AU320" s="287"/>
      <c r="AV320" s="203"/>
      <c r="AW320" s="203"/>
      <c r="AX320" s="203"/>
      <c r="AY320" s="203"/>
      <c r="AZ320" s="203"/>
      <c r="BA320" s="203"/>
      <c r="BB320" s="203"/>
      <c r="BC320" s="203"/>
      <c r="BD320" s="203"/>
      <c r="BE320" s="203"/>
      <c r="BF320" s="203"/>
      <c r="BG320" s="203"/>
      <c r="BH320" s="203"/>
      <c r="BI320" s="203"/>
      <c r="BJ320" s="203"/>
      <c r="BK320" s="203"/>
      <c r="BL320" s="203"/>
      <c r="BM320" s="203"/>
      <c r="BN320" s="203"/>
      <c r="BO320" s="203"/>
      <c r="BP320" s="203"/>
      <c r="BQ320" s="203"/>
      <c r="BR320" s="203"/>
      <c r="BS320" s="203"/>
      <c r="BT320" s="203"/>
      <c r="BU320" s="203"/>
      <c r="BV320" s="203"/>
      <c r="BW320" s="203"/>
      <c r="BX320" s="203"/>
    </row>
    <row r="321" spans="2:76" ht="18.75" x14ac:dyDescent="0.2">
      <c r="B321" s="206"/>
      <c r="C321" s="206"/>
      <c r="D321" s="206"/>
      <c r="E321" s="206"/>
      <c r="F321" s="206"/>
      <c r="G321" s="206"/>
      <c r="H321" s="206"/>
      <c r="I321" s="206"/>
      <c r="J321" s="206"/>
      <c r="K321" s="207"/>
      <c r="L321" s="206"/>
      <c r="M321" s="206"/>
      <c r="N321" s="203"/>
      <c r="O321" s="203"/>
      <c r="P321" s="203"/>
      <c r="Q321" s="203"/>
      <c r="R321" s="203"/>
      <c r="S321" s="203"/>
      <c r="T321" s="203"/>
      <c r="U321" s="203"/>
      <c r="V321" s="203"/>
      <c r="W321" s="203"/>
      <c r="X321" s="203"/>
      <c r="Y321" s="203"/>
      <c r="Z321" s="203"/>
      <c r="AA321" s="203"/>
      <c r="AB321" s="203"/>
      <c r="AC321" s="203"/>
      <c r="AD321" s="203"/>
      <c r="AE321" s="203"/>
      <c r="AF321" s="203"/>
      <c r="AG321" s="203"/>
      <c r="AH321" s="203"/>
      <c r="AI321" s="203"/>
      <c r="AJ321" s="287"/>
      <c r="AK321" s="287"/>
      <c r="AL321" s="287"/>
      <c r="AM321" s="287"/>
      <c r="AN321" s="287"/>
      <c r="AO321" s="287"/>
      <c r="AP321" s="287"/>
      <c r="AQ321" s="287"/>
      <c r="AR321" s="287"/>
      <c r="AS321" s="287"/>
      <c r="AT321" s="287"/>
      <c r="AU321" s="287"/>
      <c r="AV321" s="203"/>
      <c r="AW321" s="203"/>
      <c r="AX321" s="203"/>
      <c r="AY321" s="203"/>
      <c r="AZ321" s="203"/>
      <c r="BA321" s="203"/>
      <c r="BB321" s="203"/>
      <c r="BC321" s="203"/>
      <c r="BD321" s="203"/>
      <c r="BE321" s="203"/>
      <c r="BF321" s="203"/>
      <c r="BG321" s="203"/>
      <c r="BH321" s="203"/>
      <c r="BI321" s="203"/>
      <c r="BJ321" s="203"/>
      <c r="BK321" s="203"/>
      <c r="BL321" s="203"/>
      <c r="BM321" s="203"/>
      <c r="BN321" s="203"/>
      <c r="BO321" s="203"/>
      <c r="BP321" s="203"/>
      <c r="BQ321" s="203"/>
      <c r="BR321" s="203"/>
      <c r="BS321" s="203"/>
      <c r="BT321" s="203"/>
      <c r="BU321" s="203"/>
      <c r="BV321" s="203"/>
      <c r="BW321" s="203"/>
      <c r="BX321" s="203"/>
    </row>
    <row r="322" spans="2:76" ht="18.75" x14ac:dyDescent="0.2">
      <c r="B322" s="206"/>
      <c r="C322" s="206"/>
      <c r="D322" s="206"/>
      <c r="E322" s="206"/>
      <c r="F322" s="206"/>
      <c r="G322" s="206"/>
      <c r="H322" s="206"/>
      <c r="I322" s="206"/>
      <c r="J322" s="206"/>
      <c r="K322" s="207"/>
      <c r="L322" s="206"/>
      <c r="M322" s="206"/>
      <c r="N322" s="203"/>
      <c r="O322" s="203"/>
      <c r="P322" s="203"/>
      <c r="Q322" s="203"/>
      <c r="R322" s="203"/>
      <c r="S322" s="203"/>
      <c r="T322" s="203"/>
      <c r="U322" s="203"/>
      <c r="V322" s="203"/>
      <c r="W322" s="203"/>
      <c r="X322" s="203"/>
      <c r="Y322" s="203"/>
      <c r="Z322" s="203"/>
      <c r="AA322" s="203"/>
      <c r="AB322" s="203"/>
      <c r="AC322" s="203"/>
      <c r="AD322" s="203"/>
      <c r="AE322" s="203"/>
      <c r="AF322" s="203"/>
      <c r="AG322" s="203"/>
      <c r="AH322" s="203"/>
      <c r="AI322" s="203"/>
      <c r="AJ322" s="287"/>
      <c r="AK322" s="287"/>
      <c r="AL322" s="287"/>
      <c r="AM322" s="287"/>
      <c r="AN322" s="287"/>
      <c r="AO322" s="287"/>
      <c r="AP322" s="287"/>
      <c r="AQ322" s="287"/>
      <c r="AR322" s="287"/>
      <c r="AS322" s="287"/>
      <c r="AT322" s="287"/>
      <c r="AU322" s="287"/>
      <c r="AV322" s="203"/>
      <c r="AW322" s="203"/>
      <c r="AX322" s="203"/>
      <c r="AY322" s="203"/>
      <c r="AZ322" s="203"/>
      <c r="BA322" s="203"/>
      <c r="BB322" s="203"/>
      <c r="BC322" s="203"/>
      <c r="BD322" s="203"/>
      <c r="BE322" s="203"/>
      <c r="BF322" s="203"/>
      <c r="BG322" s="203"/>
      <c r="BH322" s="203"/>
      <c r="BI322" s="203"/>
      <c r="BJ322" s="203"/>
      <c r="BK322" s="203"/>
      <c r="BL322" s="203"/>
      <c r="BM322" s="203"/>
      <c r="BN322" s="203"/>
      <c r="BO322" s="203"/>
      <c r="BP322" s="203"/>
      <c r="BQ322" s="203"/>
      <c r="BR322" s="203"/>
      <c r="BS322" s="203"/>
      <c r="BT322" s="203"/>
      <c r="BU322" s="203"/>
      <c r="BV322" s="203"/>
      <c r="BW322" s="203"/>
      <c r="BX322" s="203"/>
    </row>
    <row r="323" spans="2:76" ht="18.75" x14ac:dyDescent="0.2">
      <c r="B323" s="206"/>
      <c r="C323" s="206"/>
      <c r="D323" s="206"/>
      <c r="E323" s="206"/>
      <c r="F323" s="206"/>
      <c r="G323" s="206"/>
      <c r="H323" s="206"/>
      <c r="I323" s="206"/>
      <c r="J323" s="206"/>
      <c r="K323" s="207"/>
      <c r="L323" s="206"/>
      <c r="M323" s="206"/>
      <c r="N323" s="203"/>
      <c r="O323" s="203"/>
      <c r="P323" s="203"/>
      <c r="Q323" s="203"/>
      <c r="R323" s="203"/>
      <c r="S323" s="203"/>
      <c r="T323" s="203"/>
      <c r="U323" s="203"/>
      <c r="V323" s="203"/>
      <c r="W323" s="203"/>
      <c r="X323" s="203"/>
      <c r="Y323" s="203"/>
      <c r="Z323" s="203"/>
      <c r="AA323" s="203"/>
      <c r="AB323" s="203"/>
      <c r="AC323" s="203"/>
      <c r="AD323" s="203"/>
      <c r="AE323" s="203"/>
      <c r="AF323" s="203"/>
      <c r="AG323" s="203"/>
      <c r="AH323" s="203"/>
      <c r="AI323" s="203"/>
      <c r="AJ323" s="287"/>
      <c r="AK323" s="287"/>
      <c r="AL323" s="287"/>
      <c r="AM323" s="287"/>
      <c r="AN323" s="287"/>
      <c r="AO323" s="287"/>
      <c r="AP323" s="287"/>
      <c r="AQ323" s="287"/>
      <c r="AR323" s="287"/>
      <c r="AS323" s="287"/>
      <c r="AT323" s="287"/>
      <c r="AU323" s="287"/>
      <c r="AV323" s="203"/>
      <c r="AW323" s="203"/>
      <c r="AX323" s="203"/>
      <c r="AY323" s="203"/>
      <c r="AZ323" s="203"/>
      <c r="BA323" s="203"/>
      <c r="BB323" s="203"/>
      <c r="BC323" s="203"/>
      <c r="BD323" s="203"/>
      <c r="BE323" s="203"/>
      <c r="BF323" s="203"/>
      <c r="BG323" s="203"/>
      <c r="BH323" s="203"/>
      <c r="BI323" s="203"/>
      <c r="BJ323" s="203"/>
      <c r="BK323" s="203"/>
      <c r="BL323" s="203"/>
      <c r="BM323" s="203"/>
      <c r="BN323" s="203"/>
      <c r="BO323" s="203"/>
      <c r="BP323" s="203"/>
      <c r="BQ323" s="203"/>
      <c r="BR323" s="203"/>
      <c r="BS323" s="203"/>
      <c r="BT323" s="203"/>
      <c r="BU323" s="203"/>
      <c r="BV323" s="203"/>
      <c r="BW323" s="203"/>
      <c r="BX323" s="203"/>
    </row>
    <row r="324" spans="2:76" ht="18.75" x14ac:dyDescent="0.2">
      <c r="B324" s="206"/>
      <c r="C324" s="206"/>
      <c r="D324" s="206"/>
      <c r="E324" s="206"/>
      <c r="F324" s="206"/>
      <c r="G324" s="206"/>
      <c r="H324" s="206"/>
      <c r="I324" s="206"/>
      <c r="J324" s="206"/>
      <c r="K324" s="207"/>
      <c r="L324" s="206"/>
      <c r="M324" s="206"/>
      <c r="N324" s="203"/>
      <c r="O324" s="203"/>
      <c r="P324" s="203"/>
      <c r="Q324" s="203"/>
      <c r="R324" s="203"/>
      <c r="S324" s="203"/>
      <c r="T324" s="203"/>
      <c r="U324" s="203"/>
      <c r="V324" s="203"/>
      <c r="W324" s="203"/>
      <c r="X324" s="203"/>
      <c r="Y324" s="203"/>
      <c r="Z324" s="203"/>
      <c r="AA324" s="203"/>
      <c r="AB324" s="203"/>
      <c r="AC324" s="203"/>
      <c r="AD324" s="203"/>
      <c r="AE324" s="203"/>
      <c r="AF324" s="203"/>
      <c r="AG324" s="203"/>
      <c r="AH324" s="203"/>
      <c r="AI324" s="203"/>
      <c r="AJ324" s="287"/>
      <c r="AK324" s="287"/>
      <c r="AL324" s="287"/>
      <c r="AM324" s="287"/>
      <c r="AN324" s="287"/>
      <c r="AO324" s="287"/>
      <c r="AP324" s="287"/>
      <c r="AQ324" s="287"/>
      <c r="AR324" s="287"/>
      <c r="AS324" s="287"/>
      <c r="AT324" s="287"/>
      <c r="AU324" s="287"/>
      <c r="AV324" s="203"/>
      <c r="AW324" s="203"/>
      <c r="AX324" s="203"/>
      <c r="AY324" s="203"/>
      <c r="AZ324" s="203"/>
      <c r="BA324" s="203"/>
      <c r="BB324" s="203"/>
      <c r="BC324" s="203"/>
      <c r="BD324" s="203"/>
      <c r="BE324" s="203"/>
      <c r="BF324" s="203"/>
      <c r="BG324" s="203"/>
      <c r="BH324" s="203"/>
      <c r="BI324" s="203"/>
      <c r="BJ324" s="203"/>
      <c r="BK324" s="203"/>
      <c r="BL324" s="203"/>
      <c r="BM324" s="203"/>
      <c r="BN324" s="203"/>
      <c r="BO324" s="203"/>
      <c r="BP324" s="203"/>
      <c r="BQ324" s="203"/>
      <c r="BR324" s="203"/>
      <c r="BS324" s="203"/>
      <c r="BT324" s="203"/>
      <c r="BU324" s="203"/>
      <c r="BV324" s="203"/>
      <c r="BW324" s="203"/>
      <c r="BX324" s="203"/>
    </row>
    <row r="325" spans="2:76" ht="18.75" x14ac:dyDescent="0.2">
      <c r="B325" s="206"/>
      <c r="C325" s="206"/>
      <c r="D325" s="206"/>
      <c r="E325" s="206"/>
      <c r="F325" s="206"/>
      <c r="G325" s="206"/>
      <c r="H325" s="206"/>
      <c r="I325" s="206"/>
      <c r="J325" s="206"/>
      <c r="K325" s="207"/>
      <c r="L325" s="206"/>
      <c r="M325" s="206"/>
      <c r="N325" s="203"/>
      <c r="O325" s="203"/>
      <c r="P325" s="203"/>
      <c r="Q325" s="203"/>
      <c r="R325" s="203"/>
      <c r="S325" s="203"/>
      <c r="T325" s="203"/>
      <c r="U325" s="203"/>
      <c r="V325" s="203"/>
      <c r="W325" s="203"/>
      <c r="X325" s="203"/>
      <c r="Y325" s="203"/>
      <c r="Z325" s="203"/>
      <c r="AA325" s="203"/>
      <c r="AB325" s="203"/>
      <c r="AC325" s="203"/>
      <c r="AD325" s="203"/>
      <c r="AE325" s="203"/>
      <c r="AF325" s="203"/>
      <c r="AG325" s="203"/>
      <c r="AH325" s="203"/>
      <c r="AI325" s="203"/>
      <c r="AJ325" s="287"/>
      <c r="AK325" s="287"/>
      <c r="AL325" s="287"/>
      <c r="AM325" s="287"/>
      <c r="AN325" s="287"/>
      <c r="AO325" s="287"/>
      <c r="AP325" s="287"/>
      <c r="AQ325" s="287"/>
      <c r="AR325" s="287"/>
      <c r="AS325" s="287"/>
      <c r="AT325" s="287"/>
      <c r="AU325" s="287"/>
      <c r="AV325" s="203"/>
      <c r="AW325" s="203"/>
      <c r="AX325" s="203"/>
      <c r="AY325" s="203"/>
      <c r="AZ325" s="203"/>
      <c r="BA325" s="203"/>
      <c r="BB325" s="203"/>
      <c r="BC325" s="203"/>
      <c r="BD325" s="203"/>
      <c r="BE325" s="203"/>
      <c r="BF325" s="203"/>
      <c r="BG325" s="203"/>
      <c r="BH325" s="203"/>
      <c r="BI325" s="203"/>
      <c r="BJ325" s="203"/>
      <c r="BK325" s="203"/>
      <c r="BL325" s="203"/>
      <c r="BM325" s="203"/>
      <c r="BN325" s="203"/>
      <c r="BO325" s="203"/>
      <c r="BP325" s="203"/>
      <c r="BQ325" s="203"/>
      <c r="BR325" s="203"/>
      <c r="BS325" s="203"/>
      <c r="BT325" s="203"/>
      <c r="BU325" s="203"/>
      <c r="BV325" s="203"/>
      <c r="BW325" s="203"/>
      <c r="BX325" s="203"/>
    </row>
    <row r="326" spans="2:76" ht="18.75" x14ac:dyDescent="0.2">
      <c r="B326" s="206"/>
      <c r="C326" s="206"/>
      <c r="D326" s="206"/>
      <c r="E326" s="206"/>
      <c r="F326" s="206"/>
      <c r="G326" s="206"/>
      <c r="H326" s="206"/>
      <c r="I326" s="206"/>
      <c r="J326" s="206"/>
      <c r="K326" s="207"/>
      <c r="L326" s="206"/>
      <c r="M326" s="206"/>
      <c r="N326" s="203"/>
      <c r="O326" s="203"/>
      <c r="P326" s="203"/>
      <c r="Q326" s="203"/>
      <c r="R326" s="203"/>
      <c r="S326" s="203"/>
      <c r="T326" s="203"/>
      <c r="U326" s="203"/>
      <c r="V326" s="203"/>
      <c r="W326" s="203"/>
      <c r="X326" s="203"/>
      <c r="Y326" s="203"/>
      <c r="Z326" s="203"/>
      <c r="AA326" s="203"/>
      <c r="AB326" s="203"/>
      <c r="AC326" s="203"/>
      <c r="AD326" s="203"/>
      <c r="AE326" s="203"/>
      <c r="AF326" s="203"/>
      <c r="AG326" s="203"/>
      <c r="AH326" s="203"/>
      <c r="AI326" s="203"/>
      <c r="AJ326" s="287"/>
      <c r="AK326" s="287"/>
      <c r="AL326" s="287"/>
      <c r="AM326" s="287"/>
      <c r="AN326" s="287"/>
      <c r="AO326" s="287"/>
      <c r="AP326" s="287"/>
      <c r="AQ326" s="287"/>
      <c r="AR326" s="287"/>
      <c r="AS326" s="287"/>
      <c r="AT326" s="287"/>
      <c r="AU326" s="287"/>
      <c r="AV326" s="203"/>
      <c r="AW326" s="203"/>
      <c r="AX326" s="203"/>
      <c r="AY326" s="203"/>
      <c r="AZ326" s="203"/>
      <c r="BA326" s="203"/>
      <c r="BB326" s="203"/>
      <c r="BC326" s="203"/>
      <c r="BD326" s="203"/>
      <c r="BE326" s="203"/>
      <c r="BF326" s="203"/>
      <c r="BG326" s="203"/>
      <c r="BH326" s="203"/>
      <c r="BI326" s="203"/>
      <c r="BJ326" s="203"/>
      <c r="BK326" s="203"/>
      <c r="BL326" s="203"/>
      <c r="BM326" s="203"/>
      <c r="BN326" s="203"/>
      <c r="BO326" s="203"/>
      <c r="BP326" s="203"/>
      <c r="BQ326" s="203"/>
      <c r="BR326" s="203"/>
      <c r="BS326" s="203"/>
      <c r="BT326" s="203"/>
      <c r="BU326" s="203"/>
      <c r="BV326" s="203"/>
      <c r="BW326" s="203"/>
      <c r="BX326" s="203"/>
    </row>
    <row r="327" spans="2:76" ht="18.75" x14ac:dyDescent="0.2">
      <c r="B327" s="206"/>
      <c r="C327" s="206"/>
      <c r="D327" s="206"/>
      <c r="E327" s="206"/>
      <c r="F327" s="206"/>
      <c r="G327" s="206"/>
      <c r="H327" s="206"/>
      <c r="I327" s="206"/>
      <c r="J327" s="206"/>
      <c r="K327" s="207"/>
      <c r="L327" s="206"/>
      <c r="M327" s="206"/>
      <c r="N327" s="203"/>
      <c r="O327" s="203"/>
      <c r="P327" s="203"/>
      <c r="Q327" s="203"/>
      <c r="R327" s="203"/>
      <c r="S327" s="203"/>
      <c r="T327" s="203"/>
      <c r="U327" s="203"/>
      <c r="V327" s="203"/>
      <c r="W327" s="203"/>
      <c r="X327" s="203"/>
      <c r="Y327" s="203"/>
      <c r="Z327" s="203"/>
      <c r="AA327" s="203"/>
      <c r="AB327" s="203"/>
      <c r="AC327" s="203"/>
      <c r="AD327" s="203"/>
      <c r="AE327" s="203"/>
      <c r="AF327" s="203"/>
      <c r="AG327" s="203"/>
      <c r="AH327" s="203"/>
      <c r="AI327" s="203"/>
      <c r="AJ327" s="287"/>
      <c r="AK327" s="287"/>
      <c r="AL327" s="287"/>
      <c r="AM327" s="287"/>
      <c r="AN327" s="287"/>
      <c r="AO327" s="287"/>
      <c r="AP327" s="287"/>
      <c r="AQ327" s="287"/>
      <c r="AR327" s="287"/>
      <c r="AS327" s="287"/>
      <c r="AT327" s="287"/>
      <c r="AU327" s="287"/>
      <c r="AV327" s="203"/>
      <c r="AW327" s="203"/>
      <c r="AX327" s="203"/>
      <c r="AY327" s="203"/>
      <c r="AZ327" s="203"/>
      <c r="BA327" s="203"/>
      <c r="BB327" s="203"/>
      <c r="BC327" s="203"/>
      <c r="BD327" s="203"/>
      <c r="BE327" s="203"/>
      <c r="BF327" s="203"/>
      <c r="BG327" s="203"/>
      <c r="BH327" s="203"/>
      <c r="BI327" s="203"/>
      <c r="BJ327" s="203"/>
      <c r="BK327" s="203"/>
      <c r="BL327" s="203"/>
      <c r="BM327" s="203"/>
      <c r="BN327" s="203"/>
      <c r="BO327" s="203"/>
      <c r="BP327" s="203"/>
      <c r="BQ327" s="203"/>
      <c r="BR327" s="203"/>
      <c r="BS327" s="203"/>
      <c r="BT327" s="203"/>
      <c r="BU327" s="203"/>
      <c r="BV327" s="203"/>
      <c r="BW327" s="203"/>
      <c r="BX327" s="203"/>
    </row>
    <row r="328" spans="2:76" ht="18.75" x14ac:dyDescent="0.2">
      <c r="B328" s="206"/>
      <c r="C328" s="206"/>
      <c r="D328" s="206"/>
      <c r="E328" s="206"/>
      <c r="F328" s="206"/>
      <c r="G328" s="206"/>
      <c r="H328" s="206"/>
      <c r="I328" s="206"/>
      <c r="J328" s="206"/>
      <c r="K328" s="207"/>
      <c r="L328" s="206"/>
      <c r="M328" s="206"/>
      <c r="N328" s="203"/>
      <c r="O328" s="203"/>
      <c r="P328" s="203"/>
      <c r="Q328" s="203"/>
      <c r="R328" s="203"/>
      <c r="S328" s="203"/>
      <c r="T328" s="203"/>
      <c r="U328" s="203"/>
      <c r="V328" s="203"/>
      <c r="W328" s="203"/>
      <c r="X328" s="203"/>
      <c r="Y328" s="203"/>
      <c r="Z328" s="203"/>
      <c r="AA328" s="203"/>
      <c r="AB328" s="203"/>
      <c r="AC328" s="203"/>
      <c r="AD328" s="203"/>
      <c r="AE328" s="203"/>
      <c r="AF328" s="203"/>
      <c r="AG328" s="203"/>
      <c r="AH328" s="203"/>
      <c r="AI328" s="203"/>
      <c r="AJ328" s="287"/>
      <c r="AK328" s="287"/>
      <c r="AL328" s="287"/>
      <c r="AM328" s="287"/>
      <c r="AN328" s="287"/>
      <c r="AO328" s="287"/>
      <c r="AP328" s="287"/>
      <c r="AQ328" s="287"/>
      <c r="AR328" s="287"/>
      <c r="AS328" s="287"/>
      <c r="AT328" s="287"/>
      <c r="AU328" s="287"/>
      <c r="AV328" s="203"/>
      <c r="AW328" s="203"/>
      <c r="AX328" s="203"/>
      <c r="AY328" s="203"/>
      <c r="AZ328" s="203"/>
      <c r="BA328" s="203"/>
      <c r="BB328" s="203"/>
      <c r="BC328" s="203"/>
      <c r="BD328" s="203"/>
      <c r="BE328" s="203"/>
      <c r="BF328" s="203"/>
      <c r="BG328" s="203"/>
      <c r="BH328" s="203"/>
      <c r="BI328" s="203"/>
      <c r="BJ328" s="203"/>
      <c r="BK328" s="203"/>
      <c r="BL328" s="203"/>
      <c r="BM328" s="203"/>
      <c r="BN328" s="203"/>
      <c r="BO328" s="203"/>
      <c r="BP328" s="203"/>
      <c r="BQ328" s="203"/>
      <c r="BR328" s="203"/>
      <c r="BS328" s="203"/>
      <c r="BT328" s="203"/>
      <c r="BU328" s="203"/>
      <c r="BV328" s="203"/>
      <c r="BW328" s="203"/>
      <c r="BX328" s="203"/>
    </row>
    <row r="329" spans="2:76" ht="18.75" x14ac:dyDescent="0.2">
      <c r="B329" s="206"/>
      <c r="C329" s="206"/>
      <c r="D329" s="206"/>
      <c r="E329" s="206"/>
      <c r="F329" s="206"/>
      <c r="G329" s="206"/>
      <c r="H329" s="206"/>
      <c r="I329" s="206"/>
      <c r="J329" s="206"/>
      <c r="K329" s="207"/>
      <c r="L329" s="206"/>
      <c r="M329" s="206"/>
      <c r="N329" s="203"/>
      <c r="O329" s="203"/>
      <c r="P329" s="203"/>
      <c r="Q329" s="203"/>
      <c r="R329" s="203"/>
      <c r="S329" s="203"/>
      <c r="T329" s="203"/>
      <c r="U329" s="203"/>
      <c r="V329" s="203"/>
      <c r="W329" s="203"/>
      <c r="X329" s="203"/>
      <c r="Y329" s="203"/>
      <c r="Z329" s="203"/>
      <c r="AA329" s="203"/>
      <c r="AB329" s="203"/>
      <c r="AC329" s="203"/>
      <c r="AD329" s="203"/>
      <c r="AE329" s="203"/>
      <c r="AF329" s="203"/>
      <c r="AG329" s="203"/>
      <c r="AH329" s="203"/>
      <c r="AI329" s="203"/>
      <c r="AJ329" s="287"/>
      <c r="AK329" s="287"/>
      <c r="AL329" s="287"/>
      <c r="AM329" s="287"/>
      <c r="AN329" s="287"/>
      <c r="AO329" s="287"/>
      <c r="AP329" s="287"/>
      <c r="AQ329" s="287"/>
      <c r="AR329" s="287"/>
      <c r="AS329" s="287"/>
      <c r="AT329" s="287"/>
      <c r="AU329" s="287"/>
      <c r="AV329" s="203"/>
      <c r="AW329" s="203"/>
      <c r="AX329" s="203"/>
      <c r="AY329" s="203"/>
      <c r="AZ329" s="203"/>
      <c r="BA329" s="203"/>
      <c r="BB329" s="203"/>
      <c r="BC329" s="203"/>
      <c r="BD329" s="203"/>
      <c r="BE329" s="203"/>
      <c r="BF329" s="203"/>
      <c r="BG329" s="203"/>
      <c r="BH329" s="203"/>
      <c r="BI329" s="203"/>
      <c r="BJ329" s="203"/>
      <c r="BK329" s="203"/>
      <c r="BL329" s="203"/>
      <c r="BM329" s="203"/>
      <c r="BN329" s="203"/>
      <c r="BO329" s="203"/>
      <c r="BP329" s="203"/>
      <c r="BQ329" s="203"/>
      <c r="BR329" s="203"/>
      <c r="BS329" s="203"/>
      <c r="BT329" s="203"/>
      <c r="BU329" s="203"/>
      <c r="BV329" s="203"/>
      <c r="BW329" s="203"/>
      <c r="BX329" s="203"/>
    </row>
    <row r="330" spans="2:76" ht="18.75" x14ac:dyDescent="0.2">
      <c r="B330" s="206"/>
      <c r="C330" s="206"/>
      <c r="D330" s="206"/>
      <c r="E330" s="206"/>
      <c r="F330" s="206"/>
      <c r="G330" s="206"/>
      <c r="H330" s="206"/>
      <c r="I330" s="206"/>
      <c r="J330" s="206"/>
      <c r="K330" s="207"/>
      <c r="L330" s="206"/>
      <c r="M330" s="206"/>
      <c r="N330" s="203"/>
      <c r="O330" s="203"/>
      <c r="P330" s="203"/>
      <c r="Q330" s="203"/>
      <c r="R330" s="203"/>
      <c r="S330" s="203"/>
      <c r="T330" s="203"/>
      <c r="U330" s="203"/>
      <c r="V330" s="203"/>
      <c r="W330" s="203"/>
      <c r="X330" s="203"/>
      <c r="Y330" s="203"/>
      <c r="Z330" s="203"/>
      <c r="AA330" s="203"/>
      <c r="AB330" s="203"/>
      <c r="AC330" s="203"/>
      <c r="AD330" s="203"/>
      <c r="AE330" s="203"/>
      <c r="AF330" s="203"/>
      <c r="AG330" s="203"/>
      <c r="AH330" s="203"/>
      <c r="AI330" s="203"/>
      <c r="AJ330" s="287"/>
      <c r="AK330" s="287"/>
      <c r="AL330" s="287"/>
      <c r="AM330" s="287"/>
      <c r="AN330" s="287"/>
      <c r="AO330" s="287"/>
      <c r="AP330" s="287"/>
      <c r="AQ330" s="287"/>
      <c r="AR330" s="287"/>
      <c r="AS330" s="287"/>
      <c r="AT330" s="287"/>
      <c r="AU330" s="287"/>
      <c r="AV330" s="203"/>
      <c r="AW330" s="203"/>
      <c r="AX330" s="203"/>
      <c r="AY330" s="203"/>
      <c r="AZ330" s="203"/>
      <c r="BA330" s="203"/>
      <c r="BB330" s="203"/>
      <c r="BC330" s="203"/>
      <c r="BD330" s="203"/>
      <c r="BE330" s="203"/>
      <c r="BF330" s="203"/>
      <c r="BG330" s="203"/>
      <c r="BH330" s="203"/>
      <c r="BI330" s="203"/>
      <c r="BJ330" s="203"/>
      <c r="BK330" s="203"/>
      <c r="BL330" s="203"/>
      <c r="BM330" s="203"/>
      <c r="BN330" s="203"/>
      <c r="BO330" s="203"/>
      <c r="BP330" s="203"/>
      <c r="BQ330" s="203"/>
      <c r="BR330" s="203"/>
      <c r="BS330" s="203"/>
      <c r="BT330" s="203"/>
      <c r="BU330" s="203"/>
      <c r="BV330" s="203"/>
      <c r="BW330" s="203"/>
      <c r="BX330" s="203"/>
    </row>
    <row r="331" spans="2:76" ht="18.75" x14ac:dyDescent="0.2">
      <c r="B331" s="206"/>
      <c r="C331" s="206"/>
      <c r="D331" s="206"/>
      <c r="E331" s="206"/>
      <c r="F331" s="206"/>
      <c r="G331" s="206"/>
      <c r="H331" s="206"/>
      <c r="I331" s="206"/>
      <c r="J331" s="206"/>
      <c r="K331" s="207"/>
      <c r="L331" s="206"/>
      <c r="M331" s="206"/>
      <c r="N331" s="203"/>
      <c r="O331" s="203"/>
      <c r="P331" s="203"/>
      <c r="Q331" s="203"/>
      <c r="R331" s="203"/>
      <c r="S331" s="203"/>
      <c r="T331" s="203"/>
      <c r="U331" s="203"/>
      <c r="V331" s="203"/>
      <c r="W331" s="203"/>
      <c r="X331" s="203"/>
      <c r="Y331" s="203"/>
      <c r="Z331" s="203"/>
      <c r="AA331" s="203"/>
      <c r="AB331" s="203"/>
      <c r="AC331" s="203"/>
      <c r="AD331" s="203"/>
      <c r="AE331" s="203"/>
      <c r="AF331" s="203"/>
      <c r="AG331" s="203"/>
      <c r="AH331" s="203"/>
      <c r="AI331" s="203"/>
      <c r="AJ331" s="287"/>
      <c r="AK331" s="287"/>
      <c r="AL331" s="287"/>
      <c r="AM331" s="287"/>
      <c r="AN331" s="287"/>
      <c r="AO331" s="287"/>
      <c r="AP331" s="287"/>
      <c r="AQ331" s="287"/>
      <c r="AR331" s="287"/>
      <c r="AS331" s="287"/>
      <c r="AT331" s="287"/>
      <c r="AU331" s="287"/>
      <c r="AV331" s="203"/>
      <c r="AW331" s="203"/>
      <c r="AX331" s="203"/>
      <c r="AY331" s="203"/>
      <c r="AZ331" s="203"/>
      <c r="BA331" s="203"/>
      <c r="BB331" s="203"/>
      <c r="BC331" s="203"/>
      <c r="BD331" s="203"/>
      <c r="BE331" s="203"/>
      <c r="BF331" s="203"/>
      <c r="BG331" s="203"/>
      <c r="BH331" s="203"/>
      <c r="BI331" s="203"/>
      <c r="BJ331" s="203"/>
      <c r="BK331" s="203"/>
      <c r="BL331" s="203"/>
      <c r="BM331" s="203"/>
      <c r="BN331" s="203"/>
      <c r="BO331" s="203"/>
      <c r="BP331" s="203"/>
      <c r="BQ331" s="203"/>
      <c r="BR331" s="203"/>
      <c r="BS331" s="203"/>
      <c r="BT331" s="203"/>
      <c r="BU331" s="203"/>
      <c r="BV331" s="203"/>
      <c r="BW331" s="203"/>
      <c r="BX331" s="203"/>
    </row>
    <row r="332" spans="2:76" ht="18.75" x14ac:dyDescent="0.2">
      <c r="B332" s="206"/>
      <c r="C332" s="206"/>
      <c r="D332" s="206"/>
      <c r="E332" s="206"/>
      <c r="F332" s="206"/>
      <c r="G332" s="206"/>
      <c r="H332" s="206"/>
      <c r="I332" s="206"/>
      <c r="J332" s="206"/>
      <c r="K332" s="207"/>
      <c r="L332" s="206"/>
      <c r="M332" s="206"/>
      <c r="N332" s="203"/>
      <c r="O332" s="203"/>
      <c r="P332" s="203"/>
      <c r="Q332" s="203"/>
      <c r="R332" s="203"/>
      <c r="S332" s="203"/>
      <c r="T332" s="203"/>
      <c r="U332" s="203"/>
      <c r="V332" s="203"/>
      <c r="W332" s="203"/>
      <c r="X332" s="203"/>
      <c r="Y332" s="203"/>
      <c r="Z332" s="203"/>
      <c r="AA332" s="203"/>
      <c r="AB332" s="203"/>
      <c r="AC332" s="203"/>
      <c r="AD332" s="203"/>
      <c r="AE332" s="203"/>
      <c r="AF332" s="203"/>
      <c r="AG332" s="203"/>
      <c r="AH332" s="203"/>
      <c r="AI332" s="203"/>
      <c r="AJ332" s="287"/>
      <c r="AK332" s="287"/>
      <c r="AL332" s="287"/>
      <c r="AM332" s="287"/>
      <c r="AN332" s="287"/>
      <c r="AO332" s="287"/>
      <c r="AP332" s="287"/>
      <c r="AQ332" s="287"/>
      <c r="AR332" s="287"/>
      <c r="AS332" s="287"/>
      <c r="AT332" s="287"/>
      <c r="AU332" s="287"/>
      <c r="AV332" s="203"/>
      <c r="AW332" s="203"/>
      <c r="AX332" s="203"/>
      <c r="AY332" s="203"/>
      <c r="AZ332" s="203"/>
      <c r="BA332" s="203"/>
      <c r="BB332" s="203"/>
      <c r="BC332" s="203"/>
      <c r="BD332" s="203"/>
      <c r="BE332" s="203"/>
      <c r="BF332" s="203"/>
      <c r="BG332" s="203"/>
      <c r="BH332" s="203"/>
      <c r="BI332" s="203"/>
      <c r="BJ332" s="203"/>
      <c r="BK332" s="203"/>
      <c r="BL332" s="203"/>
      <c r="BM332" s="203"/>
      <c r="BN332" s="203"/>
      <c r="BO332" s="203"/>
      <c r="BP332" s="203"/>
      <c r="BQ332" s="203"/>
      <c r="BR332" s="203"/>
      <c r="BS332" s="203"/>
      <c r="BT332" s="203"/>
      <c r="BU332" s="203"/>
      <c r="BV332" s="203"/>
      <c r="BW332" s="203"/>
      <c r="BX332" s="203"/>
    </row>
    <row r="333" spans="2:76" ht="18.75" x14ac:dyDescent="0.2">
      <c r="B333" s="206"/>
      <c r="C333" s="206"/>
      <c r="D333" s="206"/>
      <c r="E333" s="206"/>
      <c r="F333" s="206"/>
      <c r="G333" s="206"/>
      <c r="H333" s="206"/>
      <c r="I333" s="206"/>
      <c r="J333" s="206"/>
      <c r="K333" s="207"/>
      <c r="L333" s="206"/>
      <c r="M333" s="206"/>
      <c r="N333" s="203"/>
      <c r="O333" s="203"/>
      <c r="P333" s="203"/>
      <c r="Q333" s="203"/>
      <c r="R333" s="203"/>
      <c r="S333" s="203"/>
      <c r="T333" s="203"/>
      <c r="U333" s="203"/>
      <c r="V333" s="203"/>
      <c r="W333" s="203"/>
      <c r="X333" s="203"/>
      <c r="Y333" s="203"/>
      <c r="Z333" s="203"/>
      <c r="AA333" s="203"/>
      <c r="AB333" s="203"/>
      <c r="AC333" s="203"/>
      <c r="AD333" s="203"/>
      <c r="AE333" s="203"/>
      <c r="AF333" s="203"/>
      <c r="AG333" s="203"/>
      <c r="AH333" s="203"/>
      <c r="AI333" s="203"/>
      <c r="AJ333" s="287"/>
      <c r="AK333" s="287"/>
      <c r="AL333" s="287"/>
      <c r="AM333" s="287"/>
      <c r="AN333" s="287"/>
      <c r="AO333" s="287"/>
      <c r="AP333" s="287"/>
      <c r="AQ333" s="287"/>
      <c r="AR333" s="287"/>
      <c r="AS333" s="287"/>
      <c r="AT333" s="287"/>
      <c r="AU333" s="287"/>
      <c r="AV333" s="203"/>
      <c r="AW333" s="203"/>
      <c r="AX333" s="203"/>
      <c r="AY333" s="203"/>
      <c r="AZ333" s="203"/>
      <c r="BA333" s="203"/>
      <c r="BB333" s="203"/>
      <c r="BC333" s="203"/>
      <c r="BD333" s="203"/>
      <c r="BE333" s="203"/>
      <c r="BF333" s="203"/>
      <c r="BG333" s="203"/>
      <c r="BH333" s="203"/>
      <c r="BI333" s="203"/>
      <c r="BJ333" s="203"/>
      <c r="BK333" s="203"/>
      <c r="BL333" s="203"/>
      <c r="BM333" s="203"/>
      <c r="BN333" s="203"/>
      <c r="BO333" s="203"/>
      <c r="BP333" s="203"/>
      <c r="BQ333" s="203"/>
      <c r="BR333" s="203"/>
      <c r="BS333" s="203"/>
      <c r="BT333" s="203"/>
      <c r="BU333" s="203"/>
      <c r="BV333" s="203"/>
      <c r="BW333" s="203"/>
      <c r="BX333" s="203"/>
    </row>
    <row r="334" spans="2:76" ht="18.75" x14ac:dyDescent="0.2">
      <c r="B334" s="206"/>
      <c r="C334" s="206"/>
      <c r="D334" s="206"/>
      <c r="E334" s="206"/>
      <c r="F334" s="206"/>
      <c r="G334" s="206"/>
      <c r="H334" s="206"/>
      <c r="I334" s="206"/>
      <c r="J334" s="206"/>
      <c r="K334" s="207"/>
      <c r="L334" s="206"/>
      <c r="M334" s="206"/>
      <c r="N334" s="203"/>
      <c r="O334" s="203"/>
      <c r="P334" s="203"/>
      <c r="Q334" s="203"/>
      <c r="R334" s="203"/>
      <c r="S334" s="203"/>
      <c r="T334" s="203"/>
      <c r="U334" s="203"/>
      <c r="V334" s="203"/>
      <c r="W334" s="203"/>
      <c r="X334" s="203"/>
      <c r="Y334" s="203"/>
      <c r="Z334" s="203"/>
      <c r="AA334" s="203"/>
      <c r="AB334" s="203"/>
      <c r="AC334" s="203"/>
      <c r="AD334" s="203"/>
      <c r="AE334" s="203"/>
      <c r="AF334" s="203"/>
      <c r="AG334" s="203"/>
      <c r="AH334" s="203"/>
      <c r="AI334" s="203"/>
      <c r="AJ334" s="287"/>
      <c r="AK334" s="287"/>
      <c r="AL334" s="287"/>
      <c r="AM334" s="287"/>
      <c r="AN334" s="287"/>
      <c r="AO334" s="287"/>
      <c r="AP334" s="287"/>
      <c r="AQ334" s="287"/>
      <c r="AR334" s="287"/>
      <c r="AS334" s="287"/>
      <c r="AT334" s="287"/>
      <c r="AU334" s="287"/>
      <c r="AV334" s="203"/>
      <c r="AW334" s="203"/>
      <c r="AX334" s="203"/>
      <c r="AY334" s="203"/>
      <c r="AZ334" s="203"/>
      <c r="BA334" s="203"/>
      <c r="BB334" s="203"/>
      <c r="BC334" s="203"/>
      <c r="BD334" s="203"/>
      <c r="BE334" s="203"/>
      <c r="BF334" s="203"/>
      <c r="BG334" s="203"/>
      <c r="BH334" s="203"/>
      <c r="BI334" s="203"/>
      <c r="BJ334" s="203"/>
      <c r="BK334" s="203"/>
      <c r="BL334" s="203"/>
      <c r="BM334" s="203"/>
      <c r="BN334" s="203"/>
      <c r="BO334" s="203"/>
      <c r="BP334" s="203"/>
      <c r="BQ334" s="203"/>
      <c r="BR334" s="203"/>
      <c r="BS334" s="203"/>
      <c r="BT334" s="203"/>
      <c r="BU334" s="203"/>
      <c r="BV334" s="203"/>
      <c r="BW334" s="203"/>
      <c r="BX334" s="203"/>
    </row>
    <row r="335" spans="2:76" ht="18.75" x14ac:dyDescent="0.2">
      <c r="B335" s="206"/>
      <c r="C335" s="206"/>
      <c r="D335" s="206"/>
      <c r="E335" s="206"/>
      <c r="F335" s="206"/>
      <c r="G335" s="206"/>
      <c r="H335" s="206"/>
      <c r="I335" s="206"/>
      <c r="J335" s="206"/>
      <c r="K335" s="207"/>
      <c r="L335" s="206"/>
      <c r="M335" s="206"/>
      <c r="N335" s="203"/>
      <c r="O335" s="203"/>
      <c r="P335" s="203"/>
      <c r="Q335" s="203"/>
      <c r="R335" s="203"/>
      <c r="S335" s="203"/>
      <c r="T335" s="203"/>
      <c r="U335" s="203"/>
      <c r="V335" s="203"/>
      <c r="W335" s="203"/>
      <c r="X335" s="203"/>
      <c r="Y335" s="203"/>
      <c r="Z335" s="203"/>
      <c r="AA335" s="203"/>
      <c r="AB335" s="203"/>
      <c r="AC335" s="203"/>
      <c r="AD335" s="203"/>
      <c r="AE335" s="203"/>
      <c r="AF335" s="203"/>
      <c r="AG335" s="203"/>
      <c r="AH335" s="203"/>
      <c r="AI335" s="203"/>
      <c r="AJ335" s="203"/>
      <c r="AK335" s="203"/>
      <c r="AL335" s="203"/>
      <c r="AM335" s="203"/>
      <c r="AN335" s="203"/>
      <c r="AO335" s="203"/>
      <c r="AP335" s="203"/>
      <c r="AQ335" s="203"/>
      <c r="AR335" s="203"/>
      <c r="AS335" s="203"/>
      <c r="AT335" s="203"/>
      <c r="AU335" s="203"/>
      <c r="AV335" s="203"/>
      <c r="AW335" s="203"/>
      <c r="AX335" s="203"/>
      <c r="AY335" s="203"/>
      <c r="AZ335" s="203"/>
      <c r="BA335" s="203"/>
      <c r="BB335" s="203"/>
      <c r="BC335" s="203"/>
      <c r="BD335" s="203"/>
      <c r="BE335" s="203"/>
      <c r="BF335" s="203"/>
      <c r="BG335" s="203"/>
      <c r="BH335" s="203"/>
      <c r="BI335" s="203"/>
      <c r="BJ335" s="203"/>
      <c r="BK335" s="203"/>
      <c r="BL335" s="203"/>
      <c r="BM335" s="203"/>
      <c r="BN335" s="203"/>
      <c r="BO335" s="203"/>
      <c r="BP335" s="203"/>
      <c r="BQ335" s="203"/>
      <c r="BR335" s="203"/>
      <c r="BS335" s="203"/>
      <c r="BT335" s="203"/>
      <c r="BU335" s="203"/>
      <c r="BV335" s="203"/>
      <c r="BW335" s="203"/>
      <c r="BX335" s="203"/>
    </row>
    <row r="336" spans="2:76" ht="18.75" x14ac:dyDescent="0.2">
      <c r="B336" s="206"/>
      <c r="C336" s="206"/>
      <c r="D336" s="206"/>
      <c r="E336" s="206"/>
      <c r="F336" s="206"/>
      <c r="G336" s="206"/>
      <c r="H336" s="206"/>
      <c r="I336" s="206"/>
      <c r="J336" s="206"/>
      <c r="K336" s="207"/>
      <c r="L336" s="206"/>
      <c r="M336" s="206"/>
      <c r="N336" s="203"/>
      <c r="O336" s="203"/>
      <c r="P336" s="203"/>
      <c r="Q336" s="203"/>
      <c r="R336" s="203"/>
      <c r="S336" s="203"/>
      <c r="T336" s="203"/>
      <c r="U336" s="203"/>
      <c r="V336" s="203"/>
      <c r="W336" s="203"/>
      <c r="X336" s="203"/>
      <c r="Y336" s="203"/>
      <c r="Z336" s="203"/>
      <c r="AA336" s="203"/>
      <c r="AB336" s="203"/>
      <c r="AC336" s="203"/>
      <c r="AD336" s="203"/>
      <c r="AE336" s="203"/>
      <c r="AF336" s="203"/>
      <c r="AG336" s="203"/>
      <c r="AH336" s="203"/>
      <c r="AI336" s="203"/>
      <c r="AJ336" s="203"/>
      <c r="AK336" s="203"/>
      <c r="AL336" s="203"/>
      <c r="AM336" s="203"/>
      <c r="AN336" s="203"/>
      <c r="AO336" s="203"/>
      <c r="AP336" s="203"/>
      <c r="AQ336" s="203"/>
      <c r="AR336" s="203"/>
      <c r="AS336" s="203"/>
      <c r="AT336" s="203"/>
      <c r="AU336" s="203"/>
      <c r="AV336" s="203"/>
      <c r="AW336" s="203"/>
      <c r="AX336" s="203"/>
      <c r="AY336" s="203"/>
      <c r="AZ336" s="203"/>
      <c r="BA336" s="203"/>
      <c r="BB336" s="203"/>
      <c r="BC336" s="203"/>
      <c r="BD336" s="203"/>
      <c r="BE336" s="203"/>
      <c r="BF336" s="203"/>
      <c r="BG336" s="203"/>
      <c r="BH336" s="203"/>
      <c r="BI336" s="203"/>
      <c r="BJ336" s="203"/>
      <c r="BK336" s="203"/>
      <c r="BL336" s="203"/>
      <c r="BM336" s="203"/>
      <c r="BN336" s="203"/>
      <c r="BO336" s="203"/>
      <c r="BP336" s="203"/>
      <c r="BQ336" s="203"/>
      <c r="BR336" s="203"/>
      <c r="BS336" s="203"/>
      <c r="BT336" s="203"/>
      <c r="BU336" s="203"/>
      <c r="BV336" s="203"/>
      <c r="BW336" s="203"/>
      <c r="BX336" s="203"/>
    </row>
    <row r="337" spans="2:76" ht="18.75" x14ac:dyDescent="0.2">
      <c r="B337" s="206"/>
      <c r="C337" s="206"/>
      <c r="D337" s="206"/>
      <c r="E337" s="206"/>
      <c r="F337" s="206"/>
      <c r="G337" s="206"/>
      <c r="H337" s="206"/>
      <c r="I337" s="206"/>
      <c r="J337" s="206"/>
      <c r="K337" s="207"/>
      <c r="L337" s="206"/>
      <c r="M337" s="206"/>
      <c r="N337" s="203"/>
      <c r="O337" s="203"/>
      <c r="P337" s="203"/>
      <c r="Q337" s="203"/>
      <c r="R337" s="203"/>
      <c r="S337" s="203"/>
      <c r="T337" s="203"/>
      <c r="U337" s="203"/>
      <c r="V337" s="203"/>
      <c r="W337" s="203"/>
      <c r="X337" s="203"/>
      <c r="Y337" s="203"/>
      <c r="Z337" s="203"/>
      <c r="AA337" s="203"/>
      <c r="AB337" s="203"/>
      <c r="AC337" s="203"/>
      <c r="AD337" s="203"/>
      <c r="AE337" s="203"/>
      <c r="AF337" s="203"/>
      <c r="AG337" s="203"/>
      <c r="AH337" s="203"/>
      <c r="AI337" s="203"/>
      <c r="AJ337" s="203"/>
      <c r="AK337" s="203"/>
      <c r="AL337" s="203"/>
      <c r="AM337" s="203"/>
      <c r="AN337" s="203"/>
      <c r="AO337" s="203"/>
      <c r="AP337" s="203"/>
      <c r="AQ337" s="203"/>
      <c r="AR337" s="203"/>
      <c r="AS337" s="203"/>
      <c r="AT337" s="203"/>
      <c r="AU337" s="203"/>
      <c r="AV337" s="203"/>
      <c r="AW337" s="203"/>
      <c r="AX337" s="203"/>
      <c r="AY337" s="203"/>
      <c r="AZ337" s="203"/>
      <c r="BA337" s="203"/>
      <c r="BB337" s="203"/>
      <c r="BC337" s="203"/>
      <c r="BD337" s="203"/>
      <c r="BE337" s="203"/>
      <c r="BF337" s="203"/>
      <c r="BG337" s="203"/>
      <c r="BH337" s="203"/>
      <c r="BI337" s="203"/>
      <c r="BJ337" s="203"/>
      <c r="BK337" s="203"/>
      <c r="BL337" s="203"/>
      <c r="BM337" s="203"/>
      <c r="BN337" s="203"/>
      <c r="BO337" s="203"/>
      <c r="BP337" s="203"/>
      <c r="BQ337" s="203"/>
      <c r="BR337" s="203"/>
      <c r="BS337" s="203"/>
      <c r="BT337" s="203"/>
      <c r="BU337" s="203"/>
      <c r="BV337" s="203"/>
      <c r="BW337" s="203"/>
      <c r="BX337" s="203"/>
    </row>
    <row r="338" spans="2:76" ht="18.75" x14ac:dyDescent="0.2">
      <c r="B338" s="206"/>
      <c r="C338" s="206"/>
      <c r="D338" s="206"/>
      <c r="E338" s="206"/>
      <c r="F338" s="206"/>
      <c r="G338" s="206"/>
      <c r="H338" s="206"/>
      <c r="I338" s="206"/>
      <c r="J338" s="206"/>
      <c r="K338" s="207"/>
      <c r="L338" s="206"/>
      <c r="M338" s="206"/>
      <c r="N338" s="203"/>
      <c r="O338" s="203"/>
      <c r="P338" s="203"/>
      <c r="Q338" s="203"/>
      <c r="R338" s="203"/>
      <c r="S338" s="203"/>
      <c r="T338" s="203"/>
      <c r="U338" s="203"/>
      <c r="V338" s="203"/>
      <c r="W338" s="203"/>
      <c r="X338" s="203"/>
      <c r="Y338" s="203"/>
      <c r="Z338" s="203"/>
      <c r="AA338" s="203"/>
      <c r="AB338" s="203"/>
      <c r="AC338" s="203"/>
      <c r="AD338" s="203"/>
      <c r="AE338" s="203"/>
      <c r="AF338" s="203"/>
      <c r="AG338" s="203"/>
      <c r="AH338" s="203"/>
      <c r="AI338" s="203"/>
      <c r="AJ338" s="203"/>
      <c r="AK338" s="203"/>
      <c r="AL338" s="203"/>
      <c r="AM338" s="203"/>
      <c r="AN338" s="203"/>
      <c r="AO338" s="203"/>
      <c r="AP338" s="203"/>
      <c r="AQ338" s="203"/>
      <c r="AR338" s="203"/>
      <c r="AS338" s="203"/>
      <c r="AT338" s="203"/>
      <c r="AU338" s="203"/>
      <c r="AV338" s="203"/>
      <c r="AW338" s="203"/>
      <c r="AX338" s="203"/>
      <c r="AY338" s="203"/>
      <c r="AZ338" s="203"/>
      <c r="BA338" s="203"/>
      <c r="BB338" s="203"/>
      <c r="BC338" s="203"/>
      <c r="BD338" s="203"/>
      <c r="BE338" s="203"/>
      <c r="BF338" s="203"/>
      <c r="BG338" s="203"/>
      <c r="BH338" s="203"/>
      <c r="BI338" s="203"/>
      <c r="BJ338" s="203"/>
      <c r="BK338" s="203"/>
      <c r="BL338" s="203"/>
      <c r="BM338" s="203"/>
      <c r="BN338" s="203"/>
      <c r="BO338" s="203"/>
      <c r="BP338" s="203"/>
      <c r="BQ338" s="203"/>
      <c r="BR338" s="203"/>
      <c r="BS338" s="203"/>
      <c r="BT338" s="203"/>
      <c r="BU338" s="203"/>
      <c r="BV338" s="203"/>
      <c r="BW338" s="203"/>
      <c r="BX338" s="203"/>
    </row>
    <row r="339" spans="2:76" ht="18.75" x14ac:dyDescent="0.2">
      <c r="B339" s="206"/>
      <c r="C339" s="206"/>
      <c r="D339" s="206"/>
      <c r="E339" s="206"/>
      <c r="F339" s="206"/>
      <c r="G339" s="206"/>
      <c r="H339" s="206"/>
      <c r="I339" s="206"/>
      <c r="J339" s="206"/>
      <c r="K339" s="207"/>
      <c r="L339" s="206"/>
      <c r="M339" s="206"/>
      <c r="N339" s="203"/>
      <c r="O339" s="203"/>
      <c r="P339" s="203"/>
      <c r="Q339" s="203"/>
      <c r="R339" s="203"/>
      <c r="S339" s="203"/>
      <c r="T339" s="203"/>
      <c r="U339" s="203"/>
      <c r="V339" s="203"/>
      <c r="W339" s="203"/>
      <c r="X339" s="203"/>
      <c r="Y339" s="203"/>
      <c r="Z339" s="203"/>
      <c r="AA339" s="203"/>
      <c r="AB339" s="203"/>
      <c r="AC339" s="203"/>
      <c r="AD339" s="203"/>
      <c r="AE339" s="203"/>
      <c r="AF339" s="203"/>
      <c r="AG339" s="203"/>
      <c r="AH339" s="203"/>
      <c r="AI339" s="203"/>
      <c r="AJ339" s="203"/>
      <c r="AK339" s="203"/>
      <c r="AL339" s="203"/>
      <c r="AM339" s="203"/>
      <c r="AN339" s="203"/>
      <c r="AO339" s="203"/>
      <c r="AP339" s="203"/>
      <c r="AQ339" s="203"/>
      <c r="AR339" s="203"/>
      <c r="AS339" s="203"/>
      <c r="AT339" s="203"/>
      <c r="AU339" s="203"/>
      <c r="AV339" s="203"/>
      <c r="AW339" s="203"/>
      <c r="AX339" s="203"/>
      <c r="AY339" s="203"/>
      <c r="AZ339" s="203"/>
      <c r="BA339" s="203"/>
      <c r="BB339" s="203"/>
      <c r="BC339" s="203"/>
      <c r="BD339" s="203"/>
      <c r="BE339" s="203"/>
      <c r="BF339" s="203"/>
      <c r="BG339" s="203"/>
      <c r="BH339" s="203"/>
      <c r="BI339" s="203"/>
      <c r="BJ339" s="203"/>
      <c r="BK339" s="203"/>
      <c r="BL339" s="203"/>
      <c r="BM339" s="203"/>
      <c r="BN339" s="203"/>
      <c r="BO339" s="203"/>
      <c r="BP339" s="203"/>
      <c r="BQ339" s="203"/>
      <c r="BR339" s="203"/>
      <c r="BS339" s="203"/>
      <c r="BT339" s="203"/>
      <c r="BU339" s="203"/>
      <c r="BV339" s="203"/>
      <c r="BW339" s="203"/>
      <c r="BX339" s="203"/>
    </row>
    <row r="340" spans="2:76" ht="18.75" x14ac:dyDescent="0.2">
      <c r="B340" s="206"/>
      <c r="C340" s="206"/>
      <c r="D340" s="206"/>
      <c r="E340" s="206"/>
      <c r="F340" s="206"/>
      <c r="G340" s="206"/>
      <c r="H340" s="206"/>
      <c r="I340" s="206"/>
      <c r="J340" s="206"/>
      <c r="K340" s="207"/>
      <c r="L340" s="206"/>
      <c r="M340" s="206"/>
      <c r="N340" s="203"/>
      <c r="O340" s="203"/>
      <c r="P340" s="203"/>
      <c r="Q340" s="203"/>
      <c r="R340" s="203"/>
      <c r="S340" s="203"/>
      <c r="T340" s="203"/>
      <c r="U340" s="203"/>
      <c r="V340" s="203"/>
      <c r="W340" s="203"/>
      <c r="X340" s="203"/>
      <c r="Y340" s="203"/>
      <c r="Z340" s="203"/>
      <c r="AA340" s="203"/>
      <c r="AB340" s="203"/>
      <c r="AC340" s="203"/>
      <c r="AD340" s="203"/>
      <c r="AE340" s="203"/>
      <c r="AF340" s="203"/>
      <c r="AG340" s="203"/>
      <c r="AH340" s="203"/>
      <c r="AI340" s="203"/>
      <c r="AJ340" s="203"/>
      <c r="AK340" s="203"/>
      <c r="AL340" s="203"/>
      <c r="AM340" s="203"/>
      <c r="AN340" s="203"/>
      <c r="AO340" s="203"/>
      <c r="AP340" s="203"/>
      <c r="AQ340" s="203"/>
      <c r="AR340" s="203"/>
      <c r="AS340" s="203"/>
      <c r="AT340" s="203"/>
      <c r="AU340" s="203"/>
      <c r="AV340" s="203"/>
      <c r="AW340" s="203"/>
      <c r="AX340" s="203"/>
      <c r="AY340" s="203"/>
      <c r="AZ340" s="203"/>
      <c r="BA340" s="203"/>
      <c r="BB340" s="203"/>
      <c r="BC340" s="203"/>
      <c r="BD340" s="203"/>
      <c r="BE340" s="203"/>
      <c r="BF340" s="203"/>
      <c r="BG340" s="203"/>
      <c r="BH340" s="203"/>
      <c r="BI340" s="203"/>
      <c r="BJ340" s="203"/>
      <c r="BK340" s="203"/>
      <c r="BL340" s="203"/>
      <c r="BM340" s="203"/>
      <c r="BN340" s="203"/>
      <c r="BO340" s="203"/>
      <c r="BP340" s="203"/>
      <c r="BQ340" s="203"/>
      <c r="BR340" s="203"/>
      <c r="BS340" s="203"/>
      <c r="BT340" s="203"/>
      <c r="BU340" s="203"/>
      <c r="BV340" s="203"/>
      <c r="BW340" s="203"/>
      <c r="BX340" s="203"/>
    </row>
    <row r="341" spans="2:76" ht="18.75" x14ac:dyDescent="0.2">
      <c r="B341" s="206"/>
      <c r="C341" s="206"/>
      <c r="D341" s="206"/>
      <c r="E341" s="206"/>
      <c r="F341" s="206"/>
      <c r="G341" s="206"/>
      <c r="H341" s="206"/>
      <c r="I341" s="206"/>
      <c r="J341" s="206"/>
      <c r="K341" s="207"/>
      <c r="L341" s="206"/>
      <c r="M341" s="206"/>
      <c r="N341" s="203"/>
      <c r="O341" s="203"/>
      <c r="P341" s="203"/>
      <c r="Q341" s="203"/>
      <c r="R341" s="203"/>
      <c r="S341" s="203"/>
      <c r="T341" s="203"/>
      <c r="U341" s="203"/>
      <c r="V341" s="203"/>
      <c r="W341" s="203"/>
      <c r="X341" s="203"/>
      <c r="Y341" s="203"/>
      <c r="Z341" s="203"/>
      <c r="AA341" s="203"/>
      <c r="AB341" s="203"/>
      <c r="AC341" s="203"/>
      <c r="AD341" s="203"/>
      <c r="AE341" s="203"/>
      <c r="AF341" s="203"/>
      <c r="AG341" s="203"/>
      <c r="AH341" s="203"/>
      <c r="AI341" s="203"/>
      <c r="AJ341" s="203"/>
      <c r="AK341" s="203"/>
      <c r="AL341" s="203"/>
      <c r="AM341" s="203"/>
      <c r="AN341" s="203"/>
      <c r="AO341" s="203"/>
      <c r="AP341" s="203"/>
      <c r="AQ341" s="203"/>
      <c r="AR341" s="203"/>
      <c r="AS341" s="203"/>
      <c r="AT341" s="203"/>
      <c r="AU341" s="203"/>
      <c r="AV341" s="203"/>
      <c r="AW341" s="203"/>
      <c r="AX341" s="203"/>
      <c r="AY341" s="203"/>
      <c r="AZ341" s="203"/>
      <c r="BA341" s="203"/>
      <c r="BB341" s="203"/>
      <c r="BC341" s="203"/>
      <c r="BD341" s="203"/>
      <c r="BE341" s="203"/>
      <c r="BF341" s="203"/>
      <c r="BG341" s="203"/>
      <c r="BH341" s="203"/>
      <c r="BI341" s="203"/>
      <c r="BJ341" s="203"/>
      <c r="BK341" s="203"/>
      <c r="BL341" s="203"/>
      <c r="BM341" s="203"/>
      <c r="BN341" s="203"/>
      <c r="BO341" s="203"/>
      <c r="BP341" s="203"/>
      <c r="BQ341" s="203"/>
      <c r="BR341" s="203"/>
      <c r="BS341" s="203"/>
      <c r="BT341" s="203"/>
      <c r="BU341" s="203"/>
      <c r="BV341" s="203"/>
      <c r="BW341" s="203"/>
      <c r="BX341" s="203"/>
    </row>
    <row r="342" spans="2:76" ht="18.75" x14ac:dyDescent="0.2">
      <c r="B342" s="206"/>
      <c r="C342" s="206"/>
      <c r="D342" s="206"/>
      <c r="E342" s="206"/>
      <c r="F342" s="206"/>
      <c r="G342" s="206"/>
      <c r="H342" s="206"/>
      <c r="I342" s="206"/>
      <c r="J342" s="206"/>
      <c r="K342" s="207"/>
      <c r="L342" s="206"/>
      <c r="M342" s="206"/>
      <c r="N342" s="203"/>
      <c r="O342" s="203"/>
      <c r="P342" s="203"/>
      <c r="Q342" s="203"/>
      <c r="R342" s="203"/>
      <c r="S342" s="203"/>
      <c r="T342" s="203"/>
      <c r="U342" s="203"/>
      <c r="V342" s="203"/>
      <c r="W342" s="203"/>
      <c r="X342" s="203"/>
      <c r="Y342" s="203"/>
      <c r="Z342" s="203"/>
      <c r="AA342" s="203"/>
      <c r="AB342" s="203"/>
      <c r="AC342" s="203"/>
      <c r="AD342" s="203"/>
      <c r="AE342" s="203"/>
      <c r="AF342" s="203"/>
      <c r="AG342" s="203"/>
      <c r="AH342" s="203"/>
      <c r="AI342" s="203"/>
      <c r="AJ342" s="203"/>
      <c r="AK342" s="203"/>
      <c r="AL342" s="203"/>
      <c r="AM342" s="203"/>
      <c r="AN342" s="203"/>
      <c r="AO342" s="203"/>
      <c r="AP342" s="203"/>
      <c r="AQ342" s="203"/>
      <c r="AR342" s="203"/>
      <c r="AS342" s="203"/>
      <c r="AT342" s="203"/>
      <c r="AU342" s="203"/>
      <c r="AV342" s="203"/>
      <c r="AW342" s="203"/>
      <c r="AX342" s="203"/>
      <c r="AY342" s="203"/>
      <c r="AZ342" s="203"/>
      <c r="BA342" s="203"/>
      <c r="BB342" s="203"/>
      <c r="BC342" s="203"/>
      <c r="BD342" s="203"/>
      <c r="BE342" s="203"/>
      <c r="BF342" s="203"/>
      <c r="BG342" s="203"/>
      <c r="BH342" s="203"/>
      <c r="BI342" s="203"/>
      <c r="BJ342" s="203"/>
      <c r="BK342" s="203"/>
      <c r="BL342" s="203"/>
      <c r="BM342" s="203"/>
      <c r="BN342" s="203"/>
      <c r="BO342" s="203"/>
      <c r="BP342" s="203"/>
      <c r="BQ342" s="203"/>
      <c r="BR342" s="203"/>
      <c r="BS342" s="203"/>
      <c r="BT342" s="203"/>
      <c r="BU342" s="203"/>
      <c r="BV342" s="203"/>
      <c r="BW342" s="203"/>
      <c r="BX342" s="203"/>
    </row>
    <row r="343" spans="2:76" ht="18.75" x14ac:dyDescent="0.2">
      <c r="B343" s="206"/>
      <c r="C343" s="206"/>
      <c r="D343" s="206"/>
      <c r="E343" s="206"/>
      <c r="F343" s="206"/>
      <c r="G343" s="206"/>
      <c r="H343" s="206"/>
      <c r="I343" s="206"/>
      <c r="J343" s="206"/>
      <c r="K343" s="207"/>
      <c r="L343" s="206"/>
      <c r="M343" s="206"/>
      <c r="N343" s="203"/>
      <c r="O343" s="203"/>
      <c r="P343" s="203"/>
      <c r="Q343" s="203"/>
      <c r="R343" s="203"/>
      <c r="S343" s="203"/>
      <c r="T343" s="203"/>
      <c r="U343" s="203"/>
      <c r="V343" s="203"/>
      <c r="W343" s="203"/>
      <c r="X343" s="203"/>
      <c r="Y343" s="203"/>
      <c r="Z343" s="203"/>
      <c r="AA343" s="203"/>
      <c r="AB343" s="203"/>
      <c r="AC343" s="203"/>
      <c r="AD343" s="203"/>
      <c r="AE343" s="203"/>
      <c r="AF343" s="203"/>
      <c r="AG343" s="203"/>
      <c r="AH343" s="203"/>
      <c r="AI343" s="203"/>
      <c r="AJ343" s="203"/>
      <c r="AK343" s="203"/>
      <c r="AL343" s="203"/>
      <c r="AM343" s="203"/>
      <c r="AN343" s="203"/>
      <c r="AO343" s="203"/>
      <c r="AP343" s="203"/>
      <c r="AQ343" s="203"/>
      <c r="AR343" s="203"/>
      <c r="AS343" s="203"/>
      <c r="AT343" s="203"/>
      <c r="AU343" s="203"/>
      <c r="AV343" s="203"/>
      <c r="AW343" s="203"/>
      <c r="AX343" s="203"/>
      <c r="AY343" s="203"/>
      <c r="AZ343" s="203"/>
      <c r="BA343" s="203"/>
      <c r="BB343" s="203"/>
      <c r="BC343" s="203"/>
      <c r="BD343" s="203"/>
      <c r="BE343" s="203"/>
      <c r="BF343" s="203"/>
      <c r="BG343" s="203"/>
      <c r="BH343" s="203"/>
      <c r="BI343" s="203"/>
      <c r="BJ343" s="203"/>
      <c r="BK343" s="203"/>
      <c r="BL343" s="203"/>
      <c r="BM343" s="203"/>
      <c r="BN343" s="203"/>
      <c r="BO343" s="203"/>
      <c r="BP343" s="203"/>
      <c r="BQ343" s="203"/>
      <c r="BR343" s="203"/>
      <c r="BS343" s="203"/>
      <c r="BT343" s="203"/>
      <c r="BU343" s="203"/>
      <c r="BV343" s="203"/>
      <c r="BW343" s="203"/>
      <c r="BX343" s="203"/>
    </row>
    <row r="344" spans="2:76" ht="18.75" x14ac:dyDescent="0.2">
      <c r="B344" s="206"/>
      <c r="C344" s="206"/>
      <c r="D344" s="206"/>
      <c r="E344" s="206"/>
      <c r="F344" s="206"/>
      <c r="G344" s="206"/>
      <c r="H344" s="206"/>
      <c r="I344" s="206"/>
      <c r="J344" s="206"/>
      <c r="K344" s="207"/>
      <c r="L344" s="206"/>
      <c r="M344" s="206"/>
      <c r="N344" s="203"/>
      <c r="O344" s="203"/>
      <c r="P344" s="203"/>
      <c r="Q344" s="203"/>
      <c r="R344" s="203"/>
      <c r="S344" s="203"/>
      <c r="T344" s="203"/>
      <c r="U344" s="203"/>
      <c r="V344" s="203"/>
      <c r="W344" s="203"/>
      <c r="X344" s="203"/>
      <c r="Y344" s="203"/>
      <c r="Z344" s="203"/>
      <c r="AA344" s="203"/>
      <c r="AB344" s="203"/>
      <c r="AC344" s="203"/>
      <c r="AD344" s="203"/>
      <c r="AE344" s="203"/>
      <c r="AF344" s="203"/>
      <c r="AG344" s="203"/>
      <c r="AH344" s="203"/>
      <c r="AI344" s="203"/>
      <c r="AJ344" s="203"/>
      <c r="AK344" s="203"/>
      <c r="AL344" s="203"/>
      <c r="AM344" s="203"/>
      <c r="AN344" s="203"/>
      <c r="AO344" s="203"/>
      <c r="AP344" s="203"/>
      <c r="AQ344" s="203"/>
      <c r="AR344" s="203"/>
      <c r="AS344" s="203"/>
      <c r="AT344" s="203"/>
      <c r="AU344" s="203"/>
      <c r="AV344" s="203"/>
      <c r="AW344" s="203"/>
      <c r="AX344" s="203"/>
      <c r="AY344" s="203"/>
      <c r="AZ344" s="203"/>
      <c r="BA344" s="203"/>
      <c r="BB344" s="203"/>
      <c r="BC344" s="203"/>
      <c r="BD344" s="203"/>
      <c r="BE344" s="203"/>
      <c r="BF344" s="203"/>
      <c r="BG344" s="203"/>
      <c r="BH344" s="203"/>
      <c r="BI344" s="203"/>
      <c r="BJ344" s="203"/>
      <c r="BK344" s="203"/>
      <c r="BL344" s="203"/>
      <c r="BM344" s="203"/>
      <c r="BN344" s="203"/>
      <c r="BO344" s="203"/>
      <c r="BP344" s="203"/>
      <c r="BQ344" s="203"/>
      <c r="BR344" s="203"/>
      <c r="BS344" s="203"/>
      <c r="BT344" s="203"/>
      <c r="BU344" s="203"/>
      <c r="BV344" s="203"/>
      <c r="BW344" s="203"/>
      <c r="BX344" s="203"/>
    </row>
    <row r="345" spans="2:76" ht="18.75" x14ac:dyDescent="0.2">
      <c r="B345" s="206"/>
      <c r="C345" s="206"/>
      <c r="D345" s="206"/>
      <c r="E345" s="206"/>
      <c r="F345" s="206"/>
      <c r="G345" s="206"/>
      <c r="H345" s="206"/>
      <c r="I345" s="206"/>
      <c r="J345" s="206"/>
      <c r="K345" s="207"/>
      <c r="L345" s="206"/>
      <c r="M345" s="206"/>
      <c r="N345" s="203"/>
      <c r="O345" s="203"/>
      <c r="P345" s="203"/>
      <c r="Q345" s="203"/>
      <c r="R345" s="203"/>
      <c r="S345" s="203"/>
      <c r="T345" s="203"/>
      <c r="U345" s="203"/>
      <c r="V345" s="203"/>
      <c r="W345" s="203"/>
      <c r="X345" s="203"/>
      <c r="Y345" s="203"/>
      <c r="Z345" s="203"/>
      <c r="AA345" s="203"/>
      <c r="AB345" s="203"/>
      <c r="AC345" s="203"/>
      <c r="AD345" s="203"/>
      <c r="AE345" s="203"/>
      <c r="AF345" s="203"/>
      <c r="AG345" s="203"/>
      <c r="AH345" s="203"/>
      <c r="AI345" s="203"/>
      <c r="AJ345" s="203"/>
      <c r="AK345" s="203"/>
      <c r="AL345" s="203"/>
      <c r="AM345" s="203"/>
      <c r="AN345" s="203"/>
      <c r="AO345" s="203"/>
      <c r="AP345" s="203"/>
      <c r="AQ345" s="203"/>
      <c r="AR345" s="203"/>
      <c r="AS345" s="203"/>
      <c r="AT345" s="203"/>
      <c r="AU345" s="203"/>
      <c r="AV345" s="203"/>
      <c r="AW345" s="203"/>
      <c r="AX345" s="203"/>
      <c r="AY345" s="203"/>
      <c r="AZ345" s="203"/>
      <c r="BA345" s="203"/>
      <c r="BB345" s="203"/>
      <c r="BC345" s="203"/>
      <c r="BD345" s="203"/>
      <c r="BE345" s="203"/>
      <c r="BF345" s="203"/>
      <c r="BG345" s="203"/>
      <c r="BH345" s="203"/>
      <c r="BI345" s="203"/>
      <c r="BJ345" s="203"/>
      <c r="BK345" s="203"/>
      <c r="BL345" s="203"/>
      <c r="BM345" s="203"/>
      <c r="BN345" s="203"/>
      <c r="BO345" s="203"/>
      <c r="BP345" s="203"/>
      <c r="BQ345" s="203"/>
      <c r="BR345" s="203"/>
      <c r="BS345" s="203"/>
      <c r="BT345" s="203"/>
      <c r="BU345" s="203"/>
      <c r="BV345" s="203"/>
      <c r="BW345" s="203"/>
      <c r="BX345" s="203"/>
    </row>
    <row r="346" spans="2:76" ht="18.75" x14ac:dyDescent="0.2">
      <c r="B346" s="206"/>
      <c r="C346" s="206"/>
      <c r="D346" s="206"/>
      <c r="E346" s="206"/>
      <c r="F346" s="206"/>
      <c r="G346" s="206"/>
      <c r="H346" s="206"/>
      <c r="I346" s="206"/>
      <c r="J346" s="206"/>
      <c r="K346" s="207"/>
      <c r="L346" s="206"/>
      <c r="M346" s="206"/>
      <c r="N346" s="203"/>
      <c r="O346" s="203"/>
      <c r="P346" s="203"/>
      <c r="Q346" s="203"/>
      <c r="R346" s="203"/>
      <c r="S346" s="203"/>
      <c r="T346" s="203"/>
      <c r="U346" s="203"/>
      <c r="V346" s="203"/>
      <c r="W346" s="203"/>
      <c r="X346" s="203"/>
      <c r="Y346" s="203"/>
      <c r="Z346" s="203"/>
      <c r="AA346" s="203"/>
      <c r="AB346" s="203"/>
      <c r="AC346" s="203"/>
      <c r="AD346" s="203"/>
      <c r="AE346" s="203"/>
      <c r="AF346" s="203"/>
      <c r="AG346" s="203"/>
      <c r="AH346" s="203"/>
      <c r="AI346" s="203"/>
      <c r="AJ346" s="203"/>
      <c r="AK346" s="203"/>
      <c r="AL346" s="203"/>
      <c r="AM346" s="203"/>
      <c r="AN346" s="203"/>
      <c r="AO346" s="203"/>
      <c r="AP346" s="203"/>
      <c r="AQ346" s="203"/>
      <c r="AR346" s="203"/>
      <c r="AS346" s="203"/>
      <c r="AT346" s="203"/>
      <c r="AU346" s="203"/>
      <c r="AV346" s="203"/>
      <c r="AW346" s="203"/>
      <c r="AX346" s="203"/>
      <c r="AY346" s="203"/>
      <c r="AZ346" s="203"/>
      <c r="BA346" s="203"/>
      <c r="BB346" s="203"/>
      <c r="BC346" s="203"/>
      <c r="BD346" s="203"/>
      <c r="BE346" s="203"/>
      <c r="BF346" s="203"/>
      <c r="BG346" s="203"/>
      <c r="BH346" s="203"/>
      <c r="BI346" s="203"/>
      <c r="BJ346" s="203"/>
      <c r="BK346" s="203"/>
      <c r="BL346" s="203"/>
      <c r="BM346" s="203"/>
      <c r="BN346" s="203"/>
      <c r="BO346" s="203"/>
      <c r="BP346" s="203"/>
      <c r="BQ346" s="203"/>
      <c r="BR346" s="203"/>
      <c r="BS346" s="203"/>
      <c r="BT346" s="203"/>
      <c r="BU346" s="203"/>
      <c r="BV346" s="203"/>
      <c r="BW346" s="203"/>
      <c r="BX346" s="203"/>
    </row>
    <row r="347" spans="2:76" ht="18.75" x14ac:dyDescent="0.2">
      <c r="B347" s="206"/>
      <c r="C347" s="206"/>
      <c r="D347" s="206"/>
      <c r="E347" s="206"/>
      <c r="F347" s="206"/>
      <c r="G347" s="206"/>
      <c r="H347" s="206"/>
      <c r="I347" s="206"/>
      <c r="J347" s="206"/>
      <c r="K347" s="207"/>
      <c r="L347" s="206"/>
      <c r="M347" s="206"/>
      <c r="N347" s="203"/>
      <c r="O347" s="203"/>
      <c r="P347" s="203"/>
      <c r="Q347" s="203"/>
      <c r="R347" s="203"/>
      <c r="S347" s="203"/>
      <c r="T347" s="203"/>
      <c r="U347" s="203"/>
      <c r="V347" s="203"/>
      <c r="W347" s="203"/>
      <c r="X347" s="203"/>
      <c r="Y347" s="203"/>
      <c r="Z347" s="203"/>
      <c r="AA347" s="203"/>
      <c r="AB347" s="203"/>
      <c r="AC347" s="203"/>
      <c r="AD347" s="203"/>
      <c r="AE347" s="203"/>
      <c r="AF347" s="203"/>
      <c r="AG347" s="203"/>
      <c r="AH347" s="203"/>
      <c r="AI347" s="203"/>
      <c r="AJ347" s="203"/>
      <c r="AK347" s="203"/>
      <c r="AL347" s="203"/>
      <c r="AM347" s="203"/>
      <c r="AN347" s="203"/>
      <c r="AO347" s="203"/>
      <c r="AP347" s="203"/>
      <c r="AQ347" s="203"/>
      <c r="AR347" s="203"/>
      <c r="AS347" s="203"/>
      <c r="AT347" s="203"/>
      <c r="AU347" s="203"/>
      <c r="AV347" s="203"/>
      <c r="AW347" s="203"/>
      <c r="AX347" s="203"/>
      <c r="AY347" s="203"/>
      <c r="AZ347" s="203"/>
      <c r="BA347" s="203"/>
      <c r="BB347" s="203"/>
      <c r="BC347" s="203"/>
      <c r="BD347" s="203"/>
      <c r="BE347" s="203"/>
      <c r="BF347" s="203"/>
      <c r="BG347" s="203"/>
      <c r="BH347" s="203"/>
      <c r="BI347" s="203"/>
      <c r="BJ347" s="203"/>
      <c r="BK347" s="203"/>
      <c r="BL347" s="203"/>
      <c r="BM347" s="203"/>
      <c r="BN347" s="203"/>
      <c r="BO347" s="203"/>
      <c r="BP347" s="203"/>
      <c r="BQ347" s="203"/>
      <c r="BR347" s="203"/>
      <c r="BS347" s="203"/>
      <c r="BT347" s="203"/>
      <c r="BU347" s="203"/>
      <c r="BV347" s="203"/>
      <c r="BW347" s="203"/>
      <c r="BX347" s="203"/>
    </row>
    <row r="348" spans="2:76" ht="18.75" x14ac:dyDescent="0.2">
      <c r="B348" s="206"/>
      <c r="C348" s="206"/>
      <c r="D348" s="206"/>
      <c r="E348" s="206"/>
      <c r="F348" s="206"/>
      <c r="G348" s="206"/>
      <c r="H348" s="206"/>
      <c r="I348" s="206"/>
      <c r="J348" s="206"/>
      <c r="K348" s="207"/>
      <c r="L348" s="206"/>
      <c r="M348" s="206"/>
      <c r="N348" s="203"/>
      <c r="O348" s="203"/>
      <c r="P348" s="203"/>
      <c r="Q348" s="203"/>
      <c r="R348" s="203"/>
      <c r="S348" s="203"/>
      <c r="T348" s="203"/>
      <c r="U348" s="203"/>
      <c r="V348" s="203"/>
      <c r="W348" s="203"/>
      <c r="X348" s="203"/>
      <c r="Y348" s="203"/>
      <c r="Z348" s="203"/>
      <c r="AA348" s="203"/>
      <c r="AB348" s="203"/>
      <c r="AC348" s="203"/>
      <c r="AD348" s="203"/>
      <c r="AE348" s="203"/>
      <c r="AF348" s="203"/>
      <c r="AG348" s="203"/>
      <c r="AH348" s="203"/>
      <c r="AI348" s="203"/>
      <c r="AJ348" s="203"/>
      <c r="AK348" s="203"/>
      <c r="AL348" s="203"/>
      <c r="AM348" s="203"/>
      <c r="AN348" s="203"/>
      <c r="AO348" s="203"/>
      <c r="AP348" s="203"/>
      <c r="AQ348" s="203"/>
      <c r="AR348" s="203"/>
      <c r="AS348" s="203"/>
      <c r="AT348" s="203"/>
      <c r="AU348" s="203"/>
      <c r="AV348" s="203"/>
      <c r="AW348" s="203"/>
      <c r="AX348" s="203"/>
      <c r="AY348" s="203"/>
      <c r="AZ348" s="203"/>
      <c r="BA348" s="203"/>
      <c r="BB348" s="203"/>
      <c r="BC348" s="203"/>
      <c r="BD348" s="203"/>
      <c r="BE348" s="203"/>
      <c r="BF348" s="203"/>
      <c r="BG348" s="203"/>
      <c r="BH348" s="203"/>
      <c r="BI348" s="203"/>
      <c r="BJ348" s="203"/>
      <c r="BK348" s="203"/>
      <c r="BL348" s="203"/>
      <c r="BM348" s="203"/>
      <c r="BN348" s="203"/>
      <c r="BO348" s="203"/>
      <c r="BP348" s="203"/>
      <c r="BQ348" s="203"/>
      <c r="BR348" s="203"/>
      <c r="BS348" s="203"/>
      <c r="BT348" s="203"/>
      <c r="BU348" s="203"/>
      <c r="BV348" s="203"/>
      <c r="BW348" s="203"/>
      <c r="BX348" s="203"/>
    </row>
    <row r="349" spans="2:76" ht="18.75" x14ac:dyDescent="0.2">
      <c r="B349" s="206"/>
      <c r="C349" s="206"/>
      <c r="D349" s="206"/>
      <c r="E349" s="206"/>
      <c r="F349" s="206"/>
      <c r="G349" s="206"/>
      <c r="H349" s="206"/>
      <c r="I349" s="206"/>
      <c r="J349" s="206"/>
      <c r="K349" s="207"/>
      <c r="L349" s="206"/>
      <c r="M349" s="206"/>
      <c r="N349" s="203"/>
      <c r="O349" s="203"/>
      <c r="P349" s="203"/>
      <c r="Q349" s="203"/>
      <c r="R349" s="203"/>
      <c r="S349" s="203"/>
      <c r="T349" s="203"/>
      <c r="U349" s="203"/>
      <c r="V349" s="203"/>
      <c r="W349" s="203"/>
      <c r="X349" s="203"/>
      <c r="Y349" s="203"/>
      <c r="Z349" s="203"/>
      <c r="AA349" s="203"/>
      <c r="AB349" s="203"/>
      <c r="AC349" s="203"/>
      <c r="AD349" s="203"/>
      <c r="AE349" s="203"/>
      <c r="AF349" s="203"/>
      <c r="AG349" s="203"/>
      <c r="AH349" s="203"/>
      <c r="AI349" s="203"/>
      <c r="AJ349" s="203"/>
      <c r="AK349" s="203"/>
      <c r="AL349" s="203"/>
      <c r="AM349" s="203"/>
      <c r="AN349" s="203"/>
      <c r="AO349" s="203"/>
      <c r="AP349" s="203"/>
      <c r="AQ349" s="203"/>
      <c r="AR349" s="203"/>
      <c r="AS349" s="203"/>
      <c r="AT349" s="203"/>
      <c r="AU349" s="203"/>
      <c r="AV349" s="203"/>
      <c r="AW349" s="203"/>
      <c r="AX349" s="203"/>
      <c r="AY349" s="203"/>
      <c r="AZ349" s="203"/>
      <c r="BA349" s="203"/>
      <c r="BB349" s="203"/>
      <c r="BC349" s="203"/>
      <c r="BD349" s="203"/>
      <c r="BE349" s="203"/>
      <c r="BF349" s="203"/>
      <c r="BG349" s="203"/>
      <c r="BH349" s="203"/>
      <c r="BI349" s="203"/>
      <c r="BJ349" s="203"/>
      <c r="BK349" s="203"/>
      <c r="BL349" s="203"/>
      <c r="BM349" s="203"/>
      <c r="BN349" s="203"/>
      <c r="BO349" s="203"/>
      <c r="BP349" s="203"/>
      <c r="BQ349" s="203"/>
      <c r="BR349" s="203"/>
      <c r="BS349" s="203"/>
      <c r="BT349" s="203"/>
      <c r="BU349" s="203"/>
      <c r="BV349" s="203"/>
      <c r="BW349" s="203"/>
      <c r="BX349" s="203"/>
    </row>
    <row r="350" spans="2:76" ht="18.75" x14ac:dyDescent="0.2">
      <c r="B350" s="206"/>
      <c r="C350" s="206"/>
      <c r="D350" s="206"/>
      <c r="E350" s="206"/>
      <c r="F350" s="206"/>
      <c r="G350" s="206"/>
      <c r="H350" s="206"/>
      <c r="I350" s="206"/>
      <c r="J350" s="206"/>
      <c r="K350" s="207"/>
      <c r="L350" s="206"/>
      <c r="M350" s="206"/>
      <c r="N350" s="203"/>
      <c r="O350" s="203"/>
      <c r="P350" s="203"/>
      <c r="Q350" s="203"/>
      <c r="R350" s="203"/>
      <c r="S350" s="203"/>
      <c r="T350" s="203"/>
      <c r="U350" s="203"/>
      <c r="V350" s="203"/>
      <c r="W350" s="203"/>
      <c r="X350" s="203"/>
      <c r="Y350" s="203"/>
      <c r="Z350" s="203"/>
      <c r="AA350" s="203"/>
      <c r="AB350" s="203"/>
      <c r="AC350" s="203"/>
      <c r="AD350" s="203"/>
      <c r="AE350" s="203"/>
      <c r="AF350" s="203"/>
      <c r="AG350" s="203"/>
      <c r="AH350" s="203"/>
      <c r="AI350" s="203"/>
      <c r="AJ350" s="203"/>
      <c r="AK350" s="203"/>
      <c r="AL350" s="203"/>
      <c r="AM350" s="203"/>
      <c r="AN350" s="203"/>
      <c r="AO350" s="203"/>
      <c r="AP350" s="203"/>
      <c r="AQ350" s="203"/>
      <c r="AR350" s="203"/>
      <c r="AS350" s="203"/>
      <c r="AT350" s="203"/>
      <c r="AU350" s="203"/>
      <c r="AV350" s="203"/>
      <c r="AW350" s="203"/>
      <c r="AX350" s="203"/>
      <c r="AY350" s="203"/>
      <c r="AZ350" s="203"/>
      <c r="BA350" s="203"/>
      <c r="BB350" s="203"/>
      <c r="BC350" s="203"/>
      <c r="BD350" s="203"/>
      <c r="BE350" s="203"/>
      <c r="BF350" s="203"/>
      <c r="BG350" s="203"/>
      <c r="BH350" s="203"/>
      <c r="BI350" s="203"/>
      <c r="BJ350" s="203"/>
      <c r="BK350" s="203"/>
      <c r="BL350" s="203"/>
      <c r="BM350" s="203"/>
      <c r="BN350" s="203"/>
      <c r="BO350" s="203"/>
      <c r="BP350" s="203"/>
      <c r="BQ350" s="203"/>
      <c r="BR350" s="203"/>
      <c r="BS350" s="203"/>
      <c r="BT350" s="203"/>
      <c r="BU350" s="203"/>
      <c r="BV350" s="203"/>
      <c r="BW350" s="203"/>
      <c r="BX350" s="203"/>
    </row>
    <row r="351" spans="2:76" ht="18.75" x14ac:dyDescent="0.2">
      <c r="B351" s="206"/>
      <c r="C351" s="206"/>
      <c r="D351" s="206"/>
      <c r="E351" s="206"/>
      <c r="F351" s="206"/>
      <c r="G351" s="206"/>
      <c r="H351" s="206"/>
      <c r="I351" s="206"/>
      <c r="J351" s="206"/>
      <c r="K351" s="207"/>
      <c r="L351" s="206"/>
      <c r="M351" s="206"/>
      <c r="N351" s="203"/>
      <c r="O351" s="203"/>
      <c r="P351" s="203"/>
      <c r="Q351" s="203"/>
      <c r="R351" s="203"/>
      <c r="S351" s="203"/>
      <c r="T351" s="203"/>
      <c r="U351" s="203"/>
      <c r="V351" s="203"/>
      <c r="W351" s="203"/>
      <c r="X351" s="203"/>
      <c r="Y351" s="203"/>
      <c r="Z351" s="203"/>
      <c r="AA351" s="203"/>
      <c r="AB351" s="203"/>
      <c r="AC351" s="203"/>
      <c r="AD351" s="203"/>
      <c r="AE351" s="203"/>
      <c r="AF351" s="203"/>
      <c r="AG351" s="203"/>
      <c r="AH351" s="203"/>
      <c r="AI351" s="203"/>
      <c r="AJ351" s="203"/>
      <c r="AK351" s="203"/>
      <c r="AL351" s="203"/>
      <c r="AM351" s="203"/>
      <c r="AN351" s="203"/>
      <c r="AO351" s="203"/>
      <c r="AP351" s="203"/>
      <c r="AQ351" s="203"/>
      <c r="AR351" s="203"/>
      <c r="AS351" s="203"/>
      <c r="AT351" s="203"/>
      <c r="AU351" s="203"/>
      <c r="AV351" s="203"/>
      <c r="AW351" s="203"/>
      <c r="AX351" s="203"/>
      <c r="AY351" s="203"/>
      <c r="AZ351" s="203"/>
      <c r="BA351" s="203"/>
      <c r="BB351" s="203"/>
      <c r="BC351" s="203"/>
      <c r="BD351" s="203"/>
      <c r="BE351" s="203"/>
      <c r="BF351" s="203"/>
      <c r="BG351" s="203"/>
      <c r="BH351" s="203"/>
      <c r="BI351" s="203"/>
      <c r="BJ351" s="203"/>
      <c r="BK351" s="203"/>
      <c r="BL351" s="203"/>
      <c r="BM351" s="203"/>
      <c r="BN351" s="203"/>
      <c r="BO351" s="203"/>
      <c r="BP351" s="203"/>
      <c r="BQ351" s="203"/>
      <c r="BR351" s="203"/>
      <c r="BS351" s="203"/>
      <c r="BT351" s="203"/>
      <c r="BU351" s="203"/>
      <c r="BV351" s="203"/>
      <c r="BW351" s="203"/>
      <c r="BX351" s="203"/>
    </row>
    <row r="352" spans="2:76" ht="18.75" x14ac:dyDescent="0.2">
      <c r="B352" s="206"/>
      <c r="C352" s="206"/>
      <c r="D352" s="206"/>
      <c r="E352" s="206"/>
      <c r="F352" s="206"/>
      <c r="G352" s="206"/>
      <c r="H352" s="206"/>
      <c r="I352" s="206"/>
      <c r="J352" s="206"/>
      <c r="K352" s="207"/>
      <c r="L352" s="206"/>
      <c r="M352" s="206"/>
      <c r="N352" s="203"/>
      <c r="O352" s="203"/>
      <c r="P352" s="203"/>
      <c r="Q352" s="203"/>
      <c r="R352" s="203"/>
      <c r="S352" s="203"/>
      <c r="T352" s="203"/>
      <c r="U352" s="203"/>
      <c r="V352" s="203"/>
      <c r="W352" s="203"/>
      <c r="X352" s="203"/>
      <c r="Y352" s="203"/>
      <c r="Z352" s="203"/>
      <c r="AA352" s="203"/>
      <c r="AB352" s="203"/>
      <c r="AC352" s="203"/>
      <c r="AD352" s="203"/>
      <c r="AE352" s="203"/>
      <c r="AF352" s="203"/>
      <c r="AG352" s="203"/>
      <c r="AH352" s="203"/>
      <c r="AI352" s="203"/>
      <c r="AJ352" s="203"/>
      <c r="AK352" s="203"/>
      <c r="AL352" s="203"/>
      <c r="AM352" s="203"/>
      <c r="AN352" s="203"/>
      <c r="AO352" s="203"/>
      <c r="AP352" s="203"/>
      <c r="AQ352" s="203"/>
      <c r="AR352" s="203"/>
      <c r="AS352" s="203"/>
      <c r="AT352" s="203"/>
      <c r="AU352" s="203"/>
      <c r="AV352" s="203"/>
      <c r="AW352" s="203"/>
      <c r="AX352" s="203"/>
      <c r="AY352" s="203"/>
      <c r="AZ352" s="203"/>
      <c r="BA352" s="203"/>
      <c r="BB352" s="203"/>
      <c r="BC352" s="203"/>
      <c r="BD352" s="203"/>
      <c r="BE352" s="203"/>
      <c r="BF352" s="203"/>
      <c r="BG352" s="203"/>
      <c r="BH352" s="203"/>
      <c r="BI352" s="203"/>
      <c r="BJ352" s="203"/>
      <c r="BK352" s="203"/>
      <c r="BL352" s="203"/>
      <c r="BM352" s="203"/>
      <c r="BN352" s="203"/>
      <c r="BO352" s="203"/>
      <c r="BP352" s="203"/>
      <c r="BQ352" s="203"/>
      <c r="BR352" s="203"/>
      <c r="BS352" s="203"/>
      <c r="BT352" s="203"/>
      <c r="BU352" s="203"/>
      <c r="BV352" s="203"/>
      <c r="BW352" s="203"/>
      <c r="BX352" s="203"/>
    </row>
    <row r="353" spans="2:76" ht="18.75" x14ac:dyDescent="0.2">
      <c r="B353" s="206"/>
      <c r="C353" s="206"/>
      <c r="D353" s="206"/>
      <c r="E353" s="206"/>
      <c r="F353" s="206"/>
      <c r="G353" s="206"/>
      <c r="H353" s="206"/>
      <c r="I353" s="206"/>
      <c r="J353" s="206"/>
      <c r="K353" s="207"/>
      <c r="L353" s="206"/>
      <c r="M353" s="206"/>
      <c r="N353" s="203"/>
      <c r="O353" s="203"/>
      <c r="P353" s="203"/>
      <c r="Q353" s="203"/>
      <c r="R353" s="203"/>
      <c r="S353" s="203"/>
      <c r="T353" s="203"/>
      <c r="U353" s="203"/>
      <c r="V353" s="203"/>
      <c r="W353" s="203"/>
      <c r="X353" s="203"/>
      <c r="Y353" s="203"/>
      <c r="Z353" s="203"/>
      <c r="AA353" s="203"/>
      <c r="AB353" s="203"/>
      <c r="AC353" s="203"/>
      <c r="AD353" s="203"/>
      <c r="AE353" s="203"/>
      <c r="AF353" s="203"/>
      <c r="AG353" s="203"/>
      <c r="AH353" s="203"/>
      <c r="AI353" s="203"/>
      <c r="AJ353" s="203"/>
      <c r="AK353" s="203"/>
      <c r="AL353" s="203"/>
      <c r="AM353" s="203"/>
      <c r="AN353" s="203"/>
      <c r="AO353" s="203"/>
      <c r="AP353" s="203"/>
      <c r="AQ353" s="203"/>
      <c r="AR353" s="203"/>
      <c r="AS353" s="203"/>
      <c r="AT353" s="203"/>
      <c r="AU353" s="203"/>
      <c r="AV353" s="203"/>
      <c r="AW353" s="203"/>
      <c r="AX353" s="203"/>
      <c r="AY353" s="203"/>
      <c r="AZ353" s="203"/>
      <c r="BA353" s="203"/>
      <c r="BB353" s="203"/>
      <c r="BC353" s="203"/>
      <c r="BD353" s="203"/>
      <c r="BE353" s="203"/>
      <c r="BF353" s="203"/>
      <c r="BG353" s="203"/>
      <c r="BH353" s="203"/>
      <c r="BI353" s="203"/>
      <c r="BJ353" s="203"/>
      <c r="BK353" s="203"/>
      <c r="BL353" s="203"/>
      <c r="BM353" s="203"/>
      <c r="BN353" s="203"/>
      <c r="BO353" s="203"/>
      <c r="BP353" s="203"/>
      <c r="BQ353" s="203"/>
      <c r="BR353" s="203"/>
      <c r="BS353" s="203"/>
      <c r="BT353" s="203"/>
      <c r="BU353" s="203"/>
      <c r="BV353" s="203"/>
      <c r="BW353" s="203"/>
      <c r="BX353" s="203"/>
    </row>
    <row r="354" spans="2:76" ht="18.75" x14ac:dyDescent="0.2">
      <c r="B354" s="206"/>
      <c r="C354" s="206"/>
      <c r="D354" s="206"/>
      <c r="E354" s="206"/>
      <c r="F354" s="206"/>
      <c r="G354" s="206"/>
      <c r="H354" s="206"/>
      <c r="I354" s="206"/>
      <c r="J354" s="206"/>
      <c r="K354" s="207"/>
      <c r="L354" s="206"/>
      <c r="M354" s="206"/>
      <c r="N354" s="203"/>
      <c r="O354" s="203"/>
      <c r="P354" s="203"/>
      <c r="Q354" s="203"/>
      <c r="R354" s="203"/>
      <c r="S354" s="203"/>
      <c r="T354" s="203"/>
      <c r="U354" s="203"/>
      <c r="V354" s="203"/>
      <c r="W354" s="203"/>
      <c r="X354" s="203"/>
      <c r="Y354" s="203"/>
      <c r="Z354" s="203"/>
      <c r="AA354" s="203"/>
      <c r="AB354" s="203"/>
      <c r="AC354" s="203"/>
      <c r="AD354" s="203"/>
      <c r="AE354" s="203"/>
      <c r="AF354" s="203"/>
      <c r="AG354" s="203"/>
      <c r="AH354" s="203"/>
      <c r="AI354" s="203"/>
      <c r="AJ354" s="203"/>
      <c r="AK354" s="203"/>
      <c r="AL354" s="203"/>
      <c r="AM354" s="203"/>
      <c r="AN354" s="203"/>
      <c r="AO354" s="203"/>
      <c r="AP354" s="203"/>
      <c r="AQ354" s="203"/>
      <c r="AR354" s="203"/>
      <c r="AS354" s="203"/>
      <c r="AT354" s="203"/>
      <c r="AU354" s="203"/>
      <c r="AV354" s="203"/>
      <c r="AW354" s="203"/>
      <c r="AX354" s="203"/>
      <c r="AY354" s="203"/>
      <c r="AZ354" s="203"/>
      <c r="BA354" s="203"/>
      <c r="BB354" s="203"/>
      <c r="BC354" s="203"/>
      <c r="BD354" s="203"/>
      <c r="BE354" s="203"/>
      <c r="BF354" s="203"/>
      <c r="BG354" s="203"/>
      <c r="BH354" s="203"/>
      <c r="BI354" s="203"/>
      <c r="BJ354" s="203"/>
      <c r="BK354" s="203"/>
      <c r="BL354" s="203"/>
      <c r="BM354" s="203"/>
      <c r="BN354" s="203"/>
      <c r="BO354" s="203"/>
      <c r="BP354" s="203"/>
      <c r="BQ354" s="203"/>
      <c r="BR354" s="203"/>
      <c r="BS354" s="203"/>
      <c r="BT354" s="203"/>
      <c r="BU354" s="203"/>
      <c r="BV354" s="203"/>
      <c r="BW354" s="203"/>
      <c r="BX354" s="203"/>
    </row>
    <row r="355" spans="2:76" ht="18.75" x14ac:dyDescent="0.2">
      <c r="B355" s="206"/>
      <c r="C355" s="206"/>
      <c r="D355" s="206"/>
      <c r="E355" s="206"/>
      <c r="F355" s="206"/>
      <c r="G355" s="206"/>
      <c r="H355" s="206"/>
      <c r="I355" s="206"/>
      <c r="J355" s="206"/>
      <c r="K355" s="207"/>
      <c r="L355" s="206"/>
      <c r="M355" s="206"/>
      <c r="N355" s="203"/>
      <c r="O355" s="203"/>
      <c r="P355" s="203"/>
      <c r="Q355" s="203"/>
      <c r="R355" s="203"/>
      <c r="S355" s="203"/>
      <c r="T355" s="203"/>
      <c r="U355" s="203"/>
      <c r="V355" s="203"/>
      <c r="W355" s="203"/>
      <c r="X355" s="203"/>
      <c r="Y355" s="203"/>
      <c r="Z355" s="203"/>
      <c r="AA355" s="203"/>
      <c r="AB355" s="203"/>
      <c r="AC355" s="203"/>
      <c r="AD355" s="203"/>
      <c r="AE355" s="203"/>
      <c r="AF355" s="203"/>
      <c r="AG355" s="203"/>
      <c r="AH355" s="203"/>
      <c r="AI355" s="203"/>
      <c r="AJ355" s="203"/>
      <c r="AK355" s="203"/>
      <c r="AL355" s="203"/>
      <c r="AM355" s="203"/>
      <c r="AN355" s="203"/>
      <c r="AO355" s="203"/>
      <c r="AP355" s="203"/>
      <c r="AQ355" s="203"/>
      <c r="AR355" s="203"/>
      <c r="AS355" s="203"/>
      <c r="AT355" s="203"/>
      <c r="AU355" s="203"/>
      <c r="AV355" s="203"/>
      <c r="AW355" s="203"/>
      <c r="AX355" s="203"/>
      <c r="AY355" s="203"/>
      <c r="AZ355" s="203"/>
      <c r="BA355" s="203"/>
      <c r="BB355" s="203"/>
      <c r="BC355" s="203"/>
      <c r="BD355" s="203"/>
      <c r="BE355" s="203"/>
      <c r="BF355" s="203"/>
      <c r="BG355" s="203"/>
      <c r="BH355" s="203"/>
      <c r="BI355" s="203"/>
      <c r="BJ355" s="203"/>
      <c r="BK355" s="203"/>
      <c r="BL355" s="203"/>
      <c r="BM355" s="203"/>
      <c r="BN355" s="203"/>
      <c r="BO355" s="203"/>
      <c r="BP355" s="203"/>
      <c r="BQ355" s="203"/>
      <c r="BR355" s="203"/>
      <c r="BS355" s="203"/>
      <c r="BT355" s="203"/>
      <c r="BU355" s="203"/>
      <c r="BV355" s="203"/>
      <c r="BW355" s="203"/>
      <c r="BX355" s="203"/>
    </row>
    <row r="356" spans="2:76" ht="18.75" x14ac:dyDescent="0.2">
      <c r="B356" s="206"/>
      <c r="C356" s="206"/>
      <c r="D356" s="206"/>
      <c r="E356" s="206"/>
      <c r="F356" s="206"/>
      <c r="G356" s="206"/>
      <c r="H356" s="206"/>
      <c r="I356" s="206"/>
      <c r="J356" s="206"/>
      <c r="K356" s="207"/>
      <c r="L356" s="206"/>
      <c r="M356" s="206"/>
      <c r="N356" s="203"/>
      <c r="O356" s="203"/>
      <c r="P356" s="203"/>
      <c r="Q356" s="203"/>
      <c r="R356" s="203"/>
      <c r="S356" s="203"/>
      <c r="T356" s="203"/>
      <c r="U356" s="203"/>
      <c r="V356" s="203"/>
      <c r="W356" s="203"/>
      <c r="X356" s="203"/>
      <c r="Y356" s="203"/>
      <c r="Z356" s="203"/>
      <c r="AA356" s="203"/>
      <c r="AB356" s="203"/>
      <c r="AC356" s="203"/>
      <c r="AD356" s="203"/>
      <c r="AE356" s="203"/>
      <c r="AF356" s="203"/>
      <c r="AG356" s="203"/>
      <c r="AH356" s="203"/>
      <c r="AI356" s="203"/>
      <c r="AJ356" s="203"/>
      <c r="AK356" s="203"/>
      <c r="AL356" s="203"/>
      <c r="AM356" s="203"/>
      <c r="AN356" s="203"/>
      <c r="AO356" s="203"/>
      <c r="AP356" s="203"/>
      <c r="AQ356" s="203"/>
      <c r="AR356" s="203"/>
      <c r="AS356" s="203"/>
      <c r="AT356" s="203"/>
      <c r="AU356" s="203"/>
      <c r="AV356" s="203"/>
      <c r="AW356" s="203"/>
      <c r="AX356" s="203"/>
      <c r="AY356" s="203"/>
      <c r="AZ356" s="203"/>
      <c r="BA356" s="203"/>
      <c r="BB356" s="203"/>
      <c r="BC356" s="203"/>
      <c r="BD356" s="203"/>
      <c r="BE356" s="203"/>
      <c r="BF356" s="203"/>
      <c r="BG356" s="203"/>
      <c r="BH356" s="203"/>
      <c r="BI356" s="203"/>
      <c r="BJ356" s="203"/>
      <c r="BK356" s="203"/>
      <c r="BL356" s="203"/>
      <c r="BM356" s="203"/>
      <c r="BN356" s="203"/>
      <c r="BO356" s="203"/>
      <c r="BP356" s="203"/>
      <c r="BQ356" s="203"/>
      <c r="BR356" s="203"/>
      <c r="BS356" s="203"/>
      <c r="BT356" s="203"/>
      <c r="BU356" s="203"/>
      <c r="BV356" s="203"/>
      <c r="BW356" s="203"/>
      <c r="BX356" s="203"/>
    </row>
    <row r="357" spans="2:76" ht="18.75" x14ac:dyDescent="0.2">
      <c r="B357" s="206"/>
      <c r="C357" s="206"/>
      <c r="D357" s="206"/>
      <c r="E357" s="206"/>
      <c r="F357" s="206"/>
      <c r="G357" s="206"/>
      <c r="H357" s="206"/>
      <c r="I357" s="206"/>
      <c r="J357" s="206"/>
      <c r="K357" s="207"/>
      <c r="L357" s="206"/>
      <c r="M357" s="206"/>
      <c r="N357" s="203"/>
      <c r="O357" s="203"/>
      <c r="P357" s="203"/>
      <c r="Q357" s="203"/>
      <c r="R357" s="203"/>
      <c r="S357" s="203"/>
      <c r="T357" s="203"/>
      <c r="U357" s="203"/>
      <c r="V357" s="203"/>
      <c r="W357" s="203"/>
      <c r="X357" s="203"/>
      <c r="Y357" s="203"/>
      <c r="Z357" s="203"/>
      <c r="AA357" s="203"/>
      <c r="AB357" s="203"/>
      <c r="AC357" s="203"/>
      <c r="AD357" s="203"/>
      <c r="AE357" s="203"/>
      <c r="AF357" s="203"/>
      <c r="AG357" s="203"/>
      <c r="AH357" s="203"/>
      <c r="AI357" s="203"/>
      <c r="AJ357" s="203"/>
      <c r="AK357" s="203"/>
      <c r="AL357" s="203"/>
      <c r="AM357" s="203"/>
      <c r="AN357" s="203"/>
      <c r="AO357" s="203"/>
      <c r="AP357" s="203"/>
      <c r="AQ357" s="203"/>
      <c r="AR357" s="203"/>
      <c r="AS357" s="203"/>
      <c r="AT357" s="203"/>
      <c r="AU357" s="203"/>
      <c r="AV357" s="203"/>
      <c r="AW357" s="203"/>
      <c r="AX357" s="203"/>
      <c r="AY357" s="203"/>
      <c r="AZ357" s="203"/>
      <c r="BA357" s="203"/>
      <c r="BB357" s="203"/>
      <c r="BC357" s="203"/>
      <c r="BD357" s="203"/>
      <c r="BE357" s="203"/>
      <c r="BF357" s="203"/>
      <c r="BG357" s="203"/>
      <c r="BH357" s="203"/>
      <c r="BI357" s="203"/>
      <c r="BJ357" s="203"/>
      <c r="BK357" s="203"/>
      <c r="BL357" s="203"/>
      <c r="BM357" s="203"/>
      <c r="BN357" s="203"/>
      <c r="BO357" s="203"/>
      <c r="BP357" s="203"/>
      <c r="BQ357" s="203"/>
      <c r="BR357" s="203"/>
      <c r="BS357" s="203"/>
      <c r="BT357" s="203"/>
      <c r="BU357" s="203"/>
      <c r="BV357" s="203"/>
      <c r="BW357" s="203"/>
      <c r="BX357" s="203"/>
    </row>
    <row r="358" spans="2:76" ht="18.75" x14ac:dyDescent="0.2">
      <c r="B358" s="206"/>
      <c r="C358" s="206"/>
      <c r="D358" s="206"/>
      <c r="E358" s="206"/>
      <c r="F358" s="206"/>
      <c r="G358" s="206"/>
      <c r="H358" s="206"/>
      <c r="I358" s="206"/>
      <c r="J358" s="206"/>
      <c r="K358" s="207"/>
      <c r="L358" s="206"/>
      <c r="M358" s="206"/>
      <c r="N358" s="203"/>
      <c r="O358" s="203"/>
      <c r="P358" s="203"/>
      <c r="Q358" s="203"/>
      <c r="R358" s="203"/>
      <c r="S358" s="203"/>
      <c r="T358" s="203"/>
      <c r="U358" s="203"/>
      <c r="V358" s="203"/>
      <c r="W358" s="203"/>
      <c r="X358" s="203"/>
      <c r="Y358" s="203"/>
      <c r="Z358" s="203"/>
      <c r="AA358" s="203"/>
      <c r="AB358" s="203"/>
      <c r="AC358" s="203"/>
      <c r="AD358" s="203"/>
      <c r="AE358" s="203"/>
      <c r="AF358" s="203"/>
      <c r="AG358" s="203"/>
      <c r="AH358" s="203"/>
      <c r="AI358" s="203"/>
      <c r="AJ358" s="203"/>
      <c r="AK358" s="203"/>
      <c r="AL358" s="203"/>
      <c r="AM358" s="203"/>
      <c r="AN358" s="203"/>
      <c r="AO358" s="203"/>
      <c r="AP358" s="203"/>
      <c r="AQ358" s="203"/>
      <c r="AR358" s="203"/>
      <c r="AS358" s="203"/>
      <c r="AT358" s="203"/>
      <c r="AU358" s="203"/>
      <c r="AV358" s="203"/>
      <c r="AW358" s="203"/>
      <c r="AX358" s="203"/>
      <c r="AY358" s="203"/>
      <c r="AZ358" s="203"/>
      <c r="BA358" s="203"/>
      <c r="BB358" s="203"/>
      <c r="BC358" s="203"/>
      <c r="BD358" s="203"/>
      <c r="BE358" s="203"/>
      <c r="BF358" s="203"/>
      <c r="BG358" s="203"/>
      <c r="BH358" s="203"/>
      <c r="BI358" s="203"/>
      <c r="BJ358" s="203"/>
      <c r="BK358" s="203"/>
      <c r="BL358" s="203"/>
      <c r="BM358" s="203"/>
      <c r="BN358" s="203"/>
      <c r="BO358" s="203"/>
      <c r="BP358" s="203"/>
      <c r="BQ358" s="203"/>
      <c r="BR358" s="203"/>
      <c r="BS358" s="203"/>
      <c r="BT358" s="203"/>
      <c r="BU358" s="203"/>
      <c r="BV358" s="203"/>
      <c r="BW358" s="203"/>
      <c r="BX358" s="203"/>
    </row>
    <row r="359" spans="2:76" ht="18.75" x14ac:dyDescent="0.2">
      <c r="B359" s="206"/>
      <c r="C359" s="206"/>
      <c r="D359" s="206"/>
      <c r="E359" s="206"/>
      <c r="F359" s="206"/>
      <c r="G359" s="206"/>
      <c r="H359" s="206"/>
      <c r="I359" s="206"/>
      <c r="J359" s="206"/>
      <c r="K359" s="207"/>
      <c r="L359" s="206"/>
      <c r="M359" s="206"/>
      <c r="N359" s="203"/>
      <c r="O359" s="203"/>
      <c r="P359" s="203"/>
      <c r="Q359" s="203"/>
      <c r="R359" s="203"/>
      <c r="S359" s="203"/>
      <c r="T359" s="203"/>
      <c r="U359" s="203"/>
      <c r="V359" s="203"/>
      <c r="W359" s="203"/>
      <c r="X359" s="203"/>
      <c r="Y359" s="203"/>
      <c r="Z359" s="203"/>
      <c r="AA359" s="203"/>
      <c r="AB359" s="203"/>
      <c r="AC359" s="203"/>
      <c r="AD359" s="203"/>
      <c r="AE359" s="203"/>
      <c r="AF359" s="203"/>
      <c r="AG359" s="203"/>
      <c r="AH359" s="203"/>
      <c r="AI359" s="203"/>
      <c r="AJ359" s="203"/>
      <c r="AK359" s="203"/>
      <c r="AL359" s="203"/>
      <c r="AM359" s="203"/>
      <c r="AN359" s="203"/>
      <c r="AO359" s="203"/>
      <c r="AP359" s="203"/>
      <c r="AQ359" s="203"/>
      <c r="AR359" s="203"/>
      <c r="AS359" s="203"/>
      <c r="AT359" s="203"/>
      <c r="AU359" s="203"/>
      <c r="AV359" s="203"/>
      <c r="AW359" s="203"/>
      <c r="AX359" s="203"/>
      <c r="AY359" s="203"/>
      <c r="AZ359" s="203"/>
      <c r="BA359" s="203"/>
      <c r="BB359" s="203"/>
      <c r="BC359" s="203"/>
      <c r="BD359" s="203"/>
      <c r="BE359" s="203"/>
      <c r="BF359" s="203"/>
      <c r="BG359" s="203"/>
      <c r="BH359" s="203"/>
      <c r="BI359" s="203"/>
      <c r="BJ359" s="203"/>
      <c r="BK359" s="203"/>
      <c r="BL359" s="203"/>
      <c r="BM359" s="203"/>
      <c r="BN359" s="203"/>
      <c r="BO359" s="203"/>
      <c r="BP359" s="203"/>
      <c r="BQ359" s="203"/>
      <c r="BR359" s="203"/>
      <c r="BS359" s="203"/>
      <c r="BT359" s="203"/>
      <c r="BU359" s="203"/>
      <c r="BV359" s="203"/>
      <c r="BW359" s="203"/>
      <c r="BX359" s="203"/>
    </row>
    <row r="360" spans="2:76" ht="18.75" x14ac:dyDescent="0.2">
      <c r="B360" s="206"/>
      <c r="C360" s="206"/>
      <c r="D360" s="206"/>
      <c r="E360" s="206"/>
      <c r="F360" s="206"/>
      <c r="G360" s="206"/>
      <c r="H360" s="206"/>
      <c r="I360" s="206"/>
      <c r="J360" s="206"/>
      <c r="K360" s="207"/>
      <c r="L360" s="206"/>
      <c r="M360" s="206"/>
      <c r="N360" s="203"/>
      <c r="O360" s="203"/>
      <c r="P360" s="203"/>
      <c r="Q360" s="203"/>
      <c r="R360" s="203"/>
      <c r="S360" s="203"/>
      <c r="T360" s="203"/>
      <c r="U360" s="203"/>
      <c r="V360" s="203"/>
      <c r="W360" s="203"/>
      <c r="X360" s="203"/>
      <c r="Y360" s="203"/>
      <c r="Z360" s="203"/>
      <c r="AA360" s="203"/>
      <c r="AB360" s="203"/>
      <c r="AC360" s="203"/>
      <c r="AD360" s="203"/>
      <c r="AE360" s="203"/>
      <c r="AF360" s="203"/>
      <c r="AG360" s="203"/>
      <c r="AH360" s="203"/>
      <c r="AI360" s="203"/>
      <c r="AJ360" s="203"/>
      <c r="AK360" s="203"/>
      <c r="AL360" s="203"/>
      <c r="AM360" s="203"/>
      <c r="AN360" s="203"/>
      <c r="AO360" s="203"/>
      <c r="AP360" s="203"/>
      <c r="AQ360" s="203"/>
      <c r="AR360" s="203"/>
      <c r="AS360" s="203"/>
      <c r="AT360" s="203"/>
      <c r="AU360" s="203"/>
      <c r="AV360" s="203"/>
      <c r="AW360" s="203"/>
      <c r="AX360" s="203"/>
      <c r="AY360" s="203"/>
      <c r="AZ360" s="203"/>
      <c r="BA360" s="203"/>
      <c r="BB360" s="203"/>
      <c r="BC360" s="203"/>
      <c r="BD360" s="203"/>
      <c r="BE360" s="203"/>
      <c r="BF360" s="203"/>
      <c r="BG360" s="203"/>
      <c r="BH360" s="203"/>
      <c r="BI360" s="203"/>
      <c r="BJ360" s="203"/>
      <c r="BK360" s="203"/>
      <c r="BL360" s="203"/>
      <c r="BM360" s="203"/>
      <c r="BN360" s="203"/>
      <c r="BO360" s="203"/>
      <c r="BP360" s="203"/>
      <c r="BQ360" s="203"/>
      <c r="BR360" s="203"/>
      <c r="BS360" s="203"/>
      <c r="BT360" s="203"/>
      <c r="BU360" s="203"/>
      <c r="BV360" s="203"/>
      <c r="BW360" s="203"/>
      <c r="BX360" s="203"/>
    </row>
    <row r="361" spans="2:76" ht="18.75" x14ac:dyDescent="0.2">
      <c r="B361" s="206"/>
      <c r="C361" s="206"/>
      <c r="D361" s="206"/>
      <c r="E361" s="206"/>
      <c r="F361" s="206"/>
      <c r="G361" s="206"/>
      <c r="H361" s="206"/>
      <c r="I361" s="206"/>
      <c r="J361" s="206"/>
      <c r="K361" s="207"/>
      <c r="L361" s="206"/>
      <c r="M361" s="206"/>
      <c r="N361" s="203"/>
      <c r="O361" s="203"/>
      <c r="P361" s="203"/>
      <c r="Q361" s="203"/>
      <c r="R361" s="203"/>
      <c r="S361" s="203"/>
      <c r="T361" s="203"/>
      <c r="U361" s="203"/>
      <c r="V361" s="203"/>
      <c r="W361" s="203"/>
      <c r="X361" s="203"/>
      <c r="Y361" s="203"/>
      <c r="Z361" s="203"/>
      <c r="AA361" s="203"/>
      <c r="AB361" s="203"/>
      <c r="AC361" s="203"/>
      <c r="AD361" s="203"/>
      <c r="AE361" s="203"/>
      <c r="AF361" s="203"/>
      <c r="AG361" s="203"/>
      <c r="AH361" s="203"/>
      <c r="AI361" s="203"/>
      <c r="AJ361" s="203"/>
      <c r="AK361" s="203"/>
      <c r="AL361" s="203"/>
      <c r="AM361" s="203"/>
      <c r="AN361" s="203"/>
      <c r="AO361" s="203"/>
      <c r="AP361" s="203"/>
      <c r="AQ361" s="203"/>
      <c r="AR361" s="203"/>
      <c r="AS361" s="203"/>
      <c r="AT361" s="203"/>
      <c r="AU361" s="203"/>
      <c r="AV361" s="203"/>
      <c r="AW361" s="203"/>
      <c r="AX361" s="203"/>
      <c r="AY361" s="203"/>
      <c r="AZ361" s="203"/>
      <c r="BA361" s="203"/>
      <c r="BB361" s="203"/>
      <c r="BC361" s="203"/>
      <c r="BD361" s="203"/>
      <c r="BE361" s="203"/>
      <c r="BF361" s="203"/>
      <c r="BG361" s="203"/>
      <c r="BH361" s="203"/>
      <c r="BI361" s="203"/>
      <c r="BJ361" s="203"/>
      <c r="BK361" s="203"/>
      <c r="BL361" s="203"/>
      <c r="BM361" s="203"/>
      <c r="BN361" s="203"/>
      <c r="BO361" s="203"/>
      <c r="BP361" s="203"/>
      <c r="BQ361" s="203"/>
      <c r="BR361" s="203"/>
      <c r="BS361" s="203"/>
      <c r="BT361" s="203"/>
      <c r="BU361" s="203"/>
      <c r="BV361" s="203"/>
      <c r="BW361" s="203"/>
      <c r="BX361" s="203"/>
    </row>
    <row r="362" spans="2:76" ht="18.75" x14ac:dyDescent="0.2">
      <c r="B362" s="206"/>
      <c r="C362" s="206"/>
      <c r="D362" s="206"/>
      <c r="E362" s="206"/>
      <c r="F362" s="206"/>
      <c r="G362" s="206"/>
      <c r="H362" s="206"/>
      <c r="I362" s="206"/>
      <c r="J362" s="206"/>
      <c r="K362" s="207"/>
      <c r="L362" s="206"/>
      <c r="M362" s="206"/>
      <c r="N362" s="203"/>
      <c r="O362" s="203"/>
      <c r="P362" s="203"/>
      <c r="Q362" s="203"/>
      <c r="R362" s="203"/>
      <c r="S362" s="203"/>
      <c r="T362" s="203"/>
      <c r="U362" s="203"/>
      <c r="V362" s="203"/>
      <c r="W362" s="203"/>
      <c r="X362" s="203"/>
      <c r="Y362" s="203"/>
      <c r="Z362" s="203"/>
      <c r="AA362" s="203"/>
      <c r="AB362" s="203"/>
      <c r="AC362" s="203"/>
      <c r="AD362" s="203"/>
      <c r="AE362" s="203"/>
      <c r="AF362" s="203"/>
      <c r="AG362" s="203"/>
      <c r="AH362" s="203"/>
      <c r="AI362" s="203"/>
      <c r="AJ362" s="203"/>
      <c r="AK362" s="203"/>
      <c r="AL362" s="203"/>
      <c r="AM362" s="203"/>
      <c r="AN362" s="203"/>
      <c r="AO362" s="203"/>
      <c r="AP362" s="203"/>
      <c r="AQ362" s="203"/>
      <c r="AR362" s="203"/>
      <c r="AS362" s="203"/>
      <c r="AT362" s="203"/>
      <c r="AU362" s="203"/>
      <c r="AV362" s="203"/>
      <c r="AW362" s="203"/>
      <c r="AX362" s="203"/>
      <c r="AY362" s="203"/>
      <c r="AZ362" s="203"/>
      <c r="BA362" s="203"/>
      <c r="BB362" s="203"/>
      <c r="BC362" s="203"/>
      <c r="BD362" s="203"/>
      <c r="BE362" s="203"/>
      <c r="BF362" s="203"/>
      <c r="BG362" s="203"/>
      <c r="BH362" s="203"/>
      <c r="BI362" s="203"/>
      <c r="BJ362" s="203"/>
      <c r="BK362" s="203"/>
      <c r="BL362" s="203"/>
      <c r="BM362" s="203"/>
      <c r="BN362" s="203"/>
      <c r="BO362" s="203"/>
      <c r="BP362" s="203"/>
      <c r="BQ362" s="203"/>
      <c r="BR362" s="203"/>
      <c r="BS362" s="203"/>
      <c r="BT362" s="203"/>
      <c r="BU362" s="203"/>
      <c r="BV362" s="203"/>
      <c r="BW362" s="203"/>
      <c r="BX362" s="203"/>
    </row>
    <row r="363" spans="2:76" ht="18.75" x14ac:dyDescent="0.2">
      <c r="B363" s="206"/>
      <c r="C363" s="206"/>
      <c r="D363" s="206"/>
      <c r="E363" s="206"/>
      <c r="F363" s="206"/>
      <c r="G363" s="206"/>
      <c r="H363" s="206"/>
      <c r="I363" s="206"/>
      <c r="J363" s="206"/>
      <c r="K363" s="207"/>
      <c r="L363" s="206"/>
      <c r="M363" s="206"/>
      <c r="N363" s="203"/>
      <c r="O363" s="203"/>
      <c r="P363" s="203"/>
      <c r="Q363" s="203"/>
      <c r="R363" s="203"/>
      <c r="S363" s="203"/>
      <c r="T363" s="203"/>
      <c r="U363" s="203"/>
      <c r="V363" s="203"/>
      <c r="W363" s="203"/>
      <c r="X363" s="203"/>
      <c r="Y363" s="203"/>
      <c r="Z363" s="203"/>
      <c r="AA363" s="203"/>
      <c r="AB363" s="203"/>
      <c r="AC363" s="203"/>
      <c r="AD363" s="203"/>
      <c r="AE363" s="203"/>
      <c r="AF363" s="203"/>
      <c r="AG363" s="203"/>
      <c r="AH363" s="203"/>
      <c r="AI363" s="203"/>
      <c r="AJ363" s="203"/>
      <c r="AK363" s="203"/>
      <c r="AL363" s="203"/>
      <c r="AM363" s="203"/>
      <c r="AN363" s="203"/>
      <c r="AO363" s="203"/>
      <c r="AP363" s="203"/>
      <c r="AQ363" s="203"/>
      <c r="AR363" s="203"/>
      <c r="AS363" s="203"/>
      <c r="AT363" s="203"/>
      <c r="AU363" s="203"/>
      <c r="AV363" s="203"/>
      <c r="AW363" s="203"/>
      <c r="AX363" s="203"/>
      <c r="AY363" s="203"/>
      <c r="AZ363" s="203"/>
      <c r="BA363" s="203"/>
      <c r="BB363" s="203"/>
      <c r="BC363" s="203"/>
      <c r="BD363" s="203"/>
      <c r="BE363" s="203"/>
      <c r="BF363" s="203"/>
      <c r="BG363" s="203"/>
      <c r="BH363" s="203"/>
      <c r="BI363" s="203"/>
      <c r="BJ363" s="203"/>
      <c r="BK363" s="203"/>
      <c r="BL363" s="203"/>
      <c r="BM363" s="203"/>
      <c r="BN363" s="203"/>
      <c r="BO363" s="203"/>
      <c r="BP363" s="203"/>
      <c r="BQ363" s="203"/>
      <c r="BR363" s="203"/>
      <c r="BS363" s="203"/>
      <c r="BT363" s="203"/>
      <c r="BU363" s="203"/>
      <c r="BV363" s="203"/>
      <c r="BW363" s="203"/>
      <c r="BX363" s="203"/>
    </row>
    <row r="364" spans="2:76" ht="18.75" x14ac:dyDescent="0.2">
      <c r="B364" s="206"/>
      <c r="C364" s="206"/>
      <c r="D364" s="206"/>
      <c r="E364" s="206"/>
      <c r="F364" s="206"/>
      <c r="G364" s="206"/>
      <c r="H364" s="206"/>
      <c r="I364" s="206"/>
      <c r="J364" s="206"/>
      <c r="K364" s="207"/>
      <c r="L364" s="206"/>
      <c r="M364" s="206"/>
      <c r="N364" s="203"/>
      <c r="O364" s="203"/>
      <c r="P364" s="203"/>
      <c r="Q364" s="203"/>
      <c r="R364" s="203"/>
      <c r="S364" s="203"/>
      <c r="T364" s="203"/>
      <c r="U364" s="203"/>
      <c r="V364" s="203"/>
      <c r="W364" s="203"/>
      <c r="X364" s="203"/>
      <c r="Y364" s="203"/>
      <c r="Z364" s="203"/>
      <c r="AA364" s="203"/>
      <c r="AB364" s="203"/>
      <c r="AC364" s="203"/>
      <c r="AD364" s="203"/>
      <c r="AE364" s="203"/>
      <c r="AF364" s="203"/>
      <c r="AG364" s="203"/>
      <c r="AH364" s="203"/>
      <c r="AI364" s="203"/>
      <c r="AJ364" s="203"/>
      <c r="AK364" s="203"/>
      <c r="AL364" s="203"/>
      <c r="AM364" s="203"/>
      <c r="AN364" s="203"/>
      <c r="AO364" s="203"/>
      <c r="AP364" s="203"/>
      <c r="AQ364" s="203"/>
      <c r="AR364" s="203"/>
      <c r="AS364" s="203"/>
      <c r="AT364" s="203"/>
      <c r="AU364" s="203"/>
      <c r="AV364" s="203"/>
      <c r="AW364" s="203"/>
      <c r="AX364" s="203"/>
      <c r="AY364" s="203"/>
      <c r="AZ364" s="203"/>
      <c r="BA364" s="203"/>
      <c r="BB364" s="203"/>
      <c r="BC364" s="203"/>
      <c r="BD364" s="203"/>
      <c r="BE364" s="203"/>
      <c r="BF364" s="203"/>
      <c r="BG364" s="203"/>
      <c r="BH364" s="203"/>
      <c r="BI364" s="203"/>
      <c r="BJ364" s="203"/>
      <c r="BK364" s="203"/>
      <c r="BL364" s="203"/>
      <c r="BM364" s="203"/>
      <c r="BN364" s="203"/>
      <c r="BO364" s="203"/>
      <c r="BP364" s="203"/>
      <c r="BQ364" s="203"/>
      <c r="BR364" s="203"/>
      <c r="BS364" s="203"/>
      <c r="BT364" s="203"/>
      <c r="BU364" s="203"/>
      <c r="BV364" s="203"/>
      <c r="BW364" s="203"/>
      <c r="BX364" s="203"/>
    </row>
    <row r="365" spans="2:76" ht="18.75" x14ac:dyDescent="0.2">
      <c r="B365" s="206"/>
      <c r="C365" s="206"/>
      <c r="D365" s="206"/>
      <c r="E365" s="206"/>
      <c r="F365" s="206"/>
      <c r="G365" s="206"/>
      <c r="H365" s="206"/>
      <c r="I365" s="206"/>
      <c r="J365" s="206"/>
      <c r="K365" s="207"/>
      <c r="L365" s="206"/>
      <c r="M365" s="206"/>
      <c r="N365" s="203"/>
      <c r="O365" s="203"/>
      <c r="P365" s="203"/>
      <c r="Q365" s="203"/>
      <c r="R365" s="203"/>
      <c r="S365" s="203"/>
      <c r="T365" s="203"/>
      <c r="U365" s="203"/>
      <c r="V365" s="203"/>
      <c r="W365" s="203"/>
      <c r="X365" s="203"/>
      <c r="Y365" s="203"/>
      <c r="Z365" s="203"/>
      <c r="AA365" s="203"/>
      <c r="AB365" s="203"/>
      <c r="AC365" s="203"/>
      <c r="AD365" s="203"/>
      <c r="AE365" s="203"/>
      <c r="AF365" s="203"/>
      <c r="AG365" s="203"/>
      <c r="AH365" s="203"/>
      <c r="AI365" s="203"/>
      <c r="AJ365" s="203"/>
      <c r="AK365" s="203"/>
      <c r="AL365" s="203"/>
      <c r="AM365" s="203"/>
      <c r="AN365" s="203"/>
      <c r="AO365" s="203"/>
      <c r="AP365" s="203"/>
      <c r="AQ365" s="203"/>
      <c r="AR365" s="203"/>
      <c r="AS365" s="203"/>
      <c r="AT365" s="203"/>
      <c r="AU365" s="203"/>
      <c r="AV365" s="203"/>
      <c r="AW365" s="203"/>
      <c r="AX365" s="203"/>
      <c r="AY365" s="203"/>
      <c r="AZ365" s="203"/>
      <c r="BA365" s="203"/>
      <c r="BB365" s="203"/>
      <c r="BC365" s="203"/>
      <c r="BD365" s="203"/>
      <c r="BE365" s="203"/>
      <c r="BF365" s="203"/>
      <c r="BG365" s="203"/>
      <c r="BH365" s="203"/>
      <c r="BI365" s="203"/>
      <c r="BJ365" s="203"/>
      <c r="BK365" s="203"/>
      <c r="BL365" s="203"/>
      <c r="BM365" s="203"/>
      <c r="BN365" s="203"/>
      <c r="BO365" s="203"/>
      <c r="BP365" s="203"/>
      <c r="BQ365" s="203"/>
      <c r="BR365" s="203"/>
      <c r="BS365" s="203"/>
      <c r="BT365" s="203"/>
      <c r="BU365" s="203"/>
      <c r="BV365" s="203"/>
      <c r="BW365" s="203"/>
      <c r="BX365" s="203"/>
    </row>
    <row r="366" spans="2:76" ht="18.75" x14ac:dyDescent="0.2">
      <c r="B366" s="206"/>
      <c r="C366" s="206"/>
      <c r="D366" s="206"/>
      <c r="E366" s="206"/>
      <c r="F366" s="206"/>
      <c r="G366" s="206"/>
      <c r="H366" s="206"/>
      <c r="I366" s="206"/>
      <c r="J366" s="206"/>
      <c r="K366" s="207"/>
      <c r="L366" s="206"/>
      <c r="M366" s="206"/>
      <c r="N366" s="203"/>
      <c r="O366" s="203"/>
      <c r="P366" s="203"/>
      <c r="Q366" s="203"/>
      <c r="R366" s="203"/>
      <c r="S366" s="203"/>
      <c r="T366" s="203"/>
      <c r="U366" s="203"/>
      <c r="V366" s="203"/>
      <c r="W366" s="203"/>
      <c r="X366" s="203"/>
      <c r="Y366" s="203"/>
      <c r="Z366" s="203"/>
      <c r="AA366" s="203"/>
      <c r="AB366" s="203"/>
      <c r="AC366" s="203"/>
      <c r="AD366" s="203"/>
      <c r="AE366" s="203"/>
      <c r="AF366" s="203"/>
      <c r="AG366" s="203"/>
      <c r="AH366" s="203"/>
      <c r="AI366" s="203"/>
      <c r="AJ366" s="203"/>
      <c r="AK366" s="203"/>
      <c r="AL366" s="203"/>
      <c r="AM366" s="203"/>
      <c r="AN366" s="203"/>
      <c r="AO366" s="203"/>
      <c r="AP366" s="203"/>
      <c r="AQ366" s="203"/>
      <c r="AR366" s="203"/>
      <c r="AS366" s="203"/>
      <c r="AT366" s="203"/>
      <c r="AU366" s="203"/>
      <c r="AV366" s="203"/>
      <c r="AW366" s="203"/>
      <c r="AX366" s="203"/>
      <c r="AY366" s="203"/>
      <c r="AZ366" s="203"/>
      <c r="BA366" s="203"/>
      <c r="BB366" s="203"/>
      <c r="BC366" s="203"/>
      <c r="BD366" s="203"/>
      <c r="BE366" s="203"/>
      <c r="BF366" s="203"/>
      <c r="BG366" s="203"/>
      <c r="BH366" s="203"/>
      <c r="BI366" s="203"/>
      <c r="BJ366" s="203"/>
      <c r="BK366" s="203"/>
      <c r="BL366" s="203"/>
      <c r="BM366" s="203"/>
      <c r="BN366" s="203"/>
      <c r="BO366" s="203"/>
      <c r="BP366" s="203"/>
      <c r="BQ366" s="203"/>
      <c r="BR366" s="203"/>
      <c r="BS366" s="203"/>
      <c r="BT366" s="203"/>
      <c r="BU366" s="203"/>
      <c r="BV366" s="203"/>
      <c r="BW366" s="203"/>
      <c r="BX366" s="203"/>
    </row>
    <row r="367" spans="2:76" ht="18.75" x14ac:dyDescent="0.2">
      <c r="B367" s="206"/>
      <c r="C367" s="206"/>
      <c r="D367" s="206"/>
      <c r="E367" s="206"/>
      <c r="F367" s="206"/>
      <c r="G367" s="206"/>
      <c r="H367" s="206"/>
      <c r="I367" s="206"/>
      <c r="J367" s="206"/>
      <c r="K367" s="207"/>
      <c r="L367" s="206"/>
      <c r="M367" s="206"/>
      <c r="N367" s="203"/>
      <c r="O367" s="203"/>
      <c r="P367" s="203"/>
      <c r="Q367" s="203"/>
      <c r="R367" s="203"/>
      <c r="S367" s="203"/>
      <c r="T367" s="203"/>
      <c r="U367" s="203"/>
      <c r="V367" s="203"/>
      <c r="W367" s="203"/>
      <c r="X367" s="203"/>
      <c r="Y367" s="203"/>
      <c r="Z367" s="203"/>
      <c r="AA367" s="203"/>
      <c r="AB367" s="203"/>
      <c r="AC367" s="203"/>
      <c r="AD367" s="203"/>
      <c r="AE367" s="203"/>
      <c r="AF367" s="203"/>
      <c r="AG367" s="203"/>
      <c r="AH367" s="203"/>
      <c r="AI367" s="203"/>
      <c r="AJ367" s="203"/>
      <c r="AK367" s="203"/>
      <c r="AL367" s="203"/>
      <c r="AM367" s="203"/>
      <c r="AN367" s="203"/>
      <c r="AO367" s="203"/>
      <c r="AP367" s="203"/>
      <c r="AQ367" s="203"/>
      <c r="AR367" s="203"/>
      <c r="AS367" s="203"/>
      <c r="AT367" s="203"/>
      <c r="AU367" s="203"/>
      <c r="AV367" s="203"/>
      <c r="AW367" s="203"/>
      <c r="AX367" s="203"/>
      <c r="AY367" s="203"/>
      <c r="AZ367" s="203"/>
      <c r="BA367" s="203"/>
      <c r="BB367" s="203"/>
      <c r="BC367" s="203"/>
      <c r="BD367" s="203"/>
      <c r="BE367" s="203"/>
      <c r="BF367" s="203"/>
      <c r="BG367" s="203"/>
      <c r="BH367" s="203"/>
      <c r="BI367" s="203"/>
      <c r="BJ367" s="203"/>
      <c r="BK367" s="203"/>
      <c r="BL367" s="203"/>
      <c r="BM367" s="203"/>
      <c r="BN367" s="203"/>
      <c r="BO367" s="203"/>
      <c r="BP367" s="203"/>
      <c r="BQ367" s="203"/>
      <c r="BR367" s="203"/>
      <c r="BS367" s="203"/>
      <c r="BT367" s="203"/>
      <c r="BU367" s="203"/>
      <c r="BV367" s="203"/>
      <c r="BW367" s="203"/>
      <c r="BX367" s="203"/>
    </row>
    <row r="368" spans="2:76" ht="18.75" x14ac:dyDescent="0.2">
      <c r="B368" s="206"/>
      <c r="C368" s="206"/>
      <c r="D368" s="206"/>
      <c r="E368" s="206"/>
      <c r="F368" s="206"/>
      <c r="G368" s="206"/>
      <c r="H368" s="206"/>
      <c r="I368" s="206"/>
      <c r="J368" s="206"/>
      <c r="K368" s="207"/>
      <c r="L368" s="206"/>
      <c r="M368" s="206"/>
      <c r="N368" s="203"/>
      <c r="O368" s="203"/>
      <c r="P368" s="203"/>
      <c r="Q368" s="203"/>
      <c r="R368" s="203"/>
      <c r="S368" s="203"/>
      <c r="T368" s="203"/>
      <c r="U368" s="203"/>
      <c r="V368" s="203"/>
      <c r="W368" s="203"/>
      <c r="X368" s="203"/>
      <c r="Y368" s="203"/>
      <c r="Z368" s="203"/>
      <c r="AA368" s="203"/>
      <c r="AB368" s="203"/>
      <c r="AC368" s="203"/>
      <c r="AD368" s="203"/>
      <c r="AE368" s="203"/>
      <c r="AF368" s="203"/>
      <c r="AG368" s="203"/>
      <c r="AH368" s="203"/>
      <c r="AI368" s="203"/>
      <c r="AJ368" s="203"/>
      <c r="AK368" s="203"/>
      <c r="AL368" s="203"/>
      <c r="AM368" s="203"/>
      <c r="AN368" s="203"/>
      <c r="AO368" s="203"/>
      <c r="AP368" s="203"/>
      <c r="AQ368" s="203"/>
      <c r="AR368" s="203"/>
      <c r="AS368" s="203"/>
      <c r="AT368" s="203"/>
      <c r="AU368" s="203"/>
      <c r="AV368" s="203"/>
      <c r="AW368" s="203"/>
      <c r="AX368" s="203"/>
      <c r="AY368" s="203"/>
      <c r="AZ368" s="203"/>
      <c r="BA368" s="203"/>
      <c r="BB368" s="203"/>
      <c r="BC368" s="203"/>
      <c r="BD368" s="203"/>
      <c r="BE368" s="203"/>
      <c r="BF368" s="203"/>
      <c r="BG368" s="203"/>
      <c r="BH368" s="203"/>
      <c r="BI368" s="203"/>
      <c r="BJ368" s="203"/>
      <c r="BK368" s="203"/>
      <c r="BL368" s="203"/>
      <c r="BM368" s="203"/>
      <c r="BN368" s="203"/>
      <c r="BO368" s="203"/>
      <c r="BP368" s="203"/>
      <c r="BQ368" s="203"/>
      <c r="BR368" s="203"/>
      <c r="BS368" s="203"/>
      <c r="BT368" s="203"/>
      <c r="BU368" s="203"/>
      <c r="BV368" s="203"/>
      <c r="BW368" s="203"/>
      <c r="BX368" s="203"/>
    </row>
  </sheetData>
  <sheetProtection selectLockedCells="1" selectUnlockedCells="1"/>
  <mergeCells count="22">
    <mergeCell ref="AN3:AR3"/>
    <mergeCell ref="Y3:AA3"/>
    <mergeCell ref="AB3:AD3"/>
    <mergeCell ref="AF3:AI3"/>
    <mergeCell ref="AJ3:AL3"/>
    <mergeCell ref="AM3:AM4"/>
    <mergeCell ref="A1:AS1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AS3:AU3"/>
    <mergeCell ref="K3:L3"/>
    <mergeCell ref="M3:O3"/>
    <mergeCell ref="P3:R3"/>
    <mergeCell ref="S3:U3"/>
    <mergeCell ref="V3:X3"/>
  </mergeCells>
  <pageMargins left="7.8472222222222221E-2" right="7.8472222222222221E-2" top="0.19652777777777777" bottom="0.19652777777777777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6"/>
  <sheetViews>
    <sheetView tabSelected="1" zoomScaleNormal="100" zoomScaleSheetLayoutView="100" workbookViewId="0">
      <pane xSplit="2" ySplit="7" topLeftCell="F8" activePane="bottomRight" state="frozen"/>
      <selection pane="topRight" activeCell="C1" sqref="C1"/>
      <selection pane="bottomLeft" activeCell="A6" sqref="A6"/>
      <selection pane="bottomRight" activeCell="J19" sqref="J19"/>
    </sheetView>
  </sheetViews>
  <sheetFormatPr defaultRowHeight="12.75" x14ac:dyDescent="0.2"/>
  <cols>
    <col min="1" max="1" width="6.5" style="2" customWidth="1"/>
    <col min="2" max="2" width="35" style="33" customWidth="1"/>
    <col min="3" max="4" width="8.5" style="33" customWidth="1"/>
    <col min="5" max="6" width="10.83203125" style="33" customWidth="1"/>
    <col min="7" max="8" width="8.1640625" style="33" customWidth="1"/>
    <col min="9" max="9" width="7.5" style="33" customWidth="1"/>
    <col min="10" max="30" width="11.6640625" style="33" customWidth="1"/>
    <col min="31" max="31" width="7.5" style="2" customWidth="1"/>
    <col min="32" max="32" width="8.83203125" style="2" customWidth="1"/>
    <col min="33" max="33" width="12.5" style="2" customWidth="1"/>
    <col min="34" max="34" width="8.5" style="2" customWidth="1"/>
    <col min="35" max="35" width="9.1640625" style="2" customWidth="1"/>
    <col min="36" max="36" width="8.83203125" style="2" customWidth="1"/>
    <col min="37" max="37" width="7.6640625" style="2" customWidth="1"/>
    <col min="38" max="38" width="9.83203125" style="2" customWidth="1"/>
    <col min="39" max="39" width="16.6640625" style="2" customWidth="1"/>
    <col min="40" max="40" width="8.83203125" style="2" customWidth="1"/>
    <col min="41" max="41" width="11.33203125" style="2" customWidth="1"/>
    <col min="42" max="42" width="11.5" style="2" customWidth="1"/>
    <col min="43" max="43" width="9.1640625" style="2" customWidth="1"/>
    <col min="44" max="44" width="11.6640625" style="2" customWidth="1"/>
    <col min="45" max="45" width="8.83203125" style="2" customWidth="1"/>
    <col min="46" max="46" width="11" style="2" customWidth="1"/>
    <col min="47" max="47" width="9.6640625" style="2" customWidth="1"/>
    <col min="48" max="256" width="9.33203125" style="2"/>
    <col min="257" max="257" width="6.5" style="2" customWidth="1"/>
    <col min="258" max="258" width="35" style="2" customWidth="1"/>
    <col min="259" max="260" width="8.5" style="2" customWidth="1"/>
    <col min="261" max="262" width="10.83203125" style="2" customWidth="1"/>
    <col min="263" max="264" width="8.1640625" style="2" customWidth="1"/>
    <col min="265" max="265" width="7.5" style="2" customWidth="1"/>
    <col min="266" max="286" width="11.6640625" style="2" customWidth="1"/>
    <col min="287" max="287" width="7.5" style="2" customWidth="1"/>
    <col min="288" max="288" width="8.83203125" style="2" customWidth="1"/>
    <col min="289" max="289" width="12.5" style="2" customWidth="1"/>
    <col min="290" max="290" width="8.5" style="2" customWidth="1"/>
    <col min="291" max="291" width="9.1640625" style="2" customWidth="1"/>
    <col min="292" max="292" width="8.83203125" style="2" customWidth="1"/>
    <col min="293" max="293" width="7.6640625" style="2" customWidth="1"/>
    <col min="294" max="294" width="9.83203125" style="2" customWidth="1"/>
    <col min="295" max="295" width="16.6640625" style="2" customWidth="1"/>
    <col min="296" max="296" width="8.83203125" style="2" customWidth="1"/>
    <col min="297" max="297" width="11.33203125" style="2" customWidth="1"/>
    <col min="298" max="298" width="11.5" style="2" customWidth="1"/>
    <col min="299" max="299" width="9.1640625" style="2" customWidth="1"/>
    <col min="300" max="300" width="11.6640625" style="2" customWidth="1"/>
    <col min="301" max="301" width="8.83203125" style="2" customWidth="1"/>
    <col min="302" max="302" width="11" style="2" customWidth="1"/>
    <col min="303" max="303" width="9.6640625" style="2" customWidth="1"/>
    <col min="304" max="512" width="9.33203125" style="2"/>
    <col min="513" max="513" width="6.5" style="2" customWidth="1"/>
    <col min="514" max="514" width="35" style="2" customWidth="1"/>
    <col min="515" max="516" width="8.5" style="2" customWidth="1"/>
    <col min="517" max="518" width="10.83203125" style="2" customWidth="1"/>
    <col min="519" max="520" width="8.1640625" style="2" customWidth="1"/>
    <col min="521" max="521" width="7.5" style="2" customWidth="1"/>
    <col min="522" max="542" width="11.6640625" style="2" customWidth="1"/>
    <col min="543" max="543" width="7.5" style="2" customWidth="1"/>
    <col min="544" max="544" width="8.83203125" style="2" customWidth="1"/>
    <col min="545" max="545" width="12.5" style="2" customWidth="1"/>
    <col min="546" max="546" width="8.5" style="2" customWidth="1"/>
    <col min="547" max="547" width="9.1640625" style="2" customWidth="1"/>
    <col min="548" max="548" width="8.83203125" style="2" customWidth="1"/>
    <col min="549" max="549" width="7.6640625" style="2" customWidth="1"/>
    <col min="550" max="550" width="9.83203125" style="2" customWidth="1"/>
    <col min="551" max="551" width="16.6640625" style="2" customWidth="1"/>
    <col min="552" max="552" width="8.83203125" style="2" customWidth="1"/>
    <col min="553" max="553" width="11.33203125" style="2" customWidth="1"/>
    <col min="554" max="554" width="11.5" style="2" customWidth="1"/>
    <col min="555" max="555" width="9.1640625" style="2" customWidth="1"/>
    <col min="556" max="556" width="11.6640625" style="2" customWidth="1"/>
    <col min="557" max="557" width="8.83203125" style="2" customWidth="1"/>
    <col min="558" max="558" width="11" style="2" customWidth="1"/>
    <col min="559" max="559" width="9.6640625" style="2" customWidth="1"/>
    <col min="560" max="768" width="9.33203125" style="2"/>
    <col min="769" max="769" width="6.5" style="2" customWidth="1"/>
    <col min="770" max="770" width="35" style="2" customWidth="1"/>
    <col min="771" max="772" width="8.5" style="2" customWidth="1"/>
    <col min="773" max="774" width="10.83203125" style="2" customWidth="1"/>
    <col min="775" max="776" width="8.1640625" style="2" customWidth="1"/>
    <col min="777" max="777" width="7.5" style="2" customWidth="1"/>
    <col min="778" max="798" width="11.6640625" style="2" customWidth="1"/>
    <col min="799" max="799" width="7.5" style="2" customWidth="1"/>
    <col min="800" max="800" width="8.83203125" style="2" customWidth="1"/>
    <col min="801" max="801" width="12.5" style="2" customWidth="1"/>
    <col min="802" max="802" width="8.5" style="2" customWidth="1"/>
    <col min="803" max="803" width="9.1640625" style="2" customWidth="1"/>
    <col min="804" max="804" width="8.83203125" style="2" customWidth="1"/>
    <col min="805" max="805" width="7.6640625" style="2" customWidth="1"/>
    <col min="806" max="806" width="9.83203125" style="2" customWidth="1"/>
    <col min="807" max="807" width="16.6640625" style="2" customWidth="1"/>
    <col min="808" max="808" width="8.83203125" style="2" customWidth="1"/>
    <col min="809" max="809" width="11.33203125" style="2" customWidth="1"/>
    <col min="810" max="810" width="11.5" style="2" customWidth="1"/>
    <col min="811" max="811" width="9.1640625" style="2" customWidth="1"/>
    <col min="812" max="812" width="11.6640625" style="2" customWidth="1"/>
    <col min="813" max="813" width="8.83203125" style="2" customWidth="1"/>
    <col min="814" max="814" width="11" style="2" customWidth="1"/>
    <col min="815" max="815" width="9.6640625" style="2" customWidth="1"/>
    <col min="816" max="1024" width="9.33203125" style="2"/>
    <col min="1025" max="1025" width="6.5" style="2" customWidth="1"/>
    <col min="1026" max="1026" width="35" style="2" customWidth="1"/>
    <col min="1027" max="1028" width="8.5" style="2" customWidth="1"/>
    <col min="1029" max="1030" width="10.83203125" style="2" customWidth="1"/>
    <col min="1031" max="1032" width="8.1640625" style="2" customWidth="1"/>
    <col min="1033" max="1033" width="7.5" style="2" customWidth="1"/>
    <col min="1034" max="1054" width="11.6640625" style="2" customWidth="1"/>
    <col min="1055" max="1055" width="7.5" style="2" customWidth="1"/>
    <col min="1056" max="1056" width="8.83203125" style="2" customWidth="1"/>
    <col min="1057" max="1057" width="12.5" style="2" customWidth="1"/>
    <col min="1058" max="1058" width="8.5" style="2" customWidth="1"/>
    <col min="1059" max="1059" width="9.1640625" style="2" customWidth="1"/>
    <col min="1060" max="1060" width="8.83203125" style="2" customWidth="1"/>
    <col min="1061" max="1061" width="7.6640625" style="2" customWidth="1"/>
    <col min="1062" max="1062" width="9.83203125" style="2" customWidth="1"/>
    <col min="1063" max="1063" width="16.6640625" style="2" customWidth="1"/>
    <col min="1064" max="1064" width="8.83203125" style="2" customWidth="1"/>
    <col min="1065" max="1065" width="11.33203125" style="2" customWidth="1"/>
    <col min="1066" max="1066" width="11.5" style="2" customWidth="1"/>
    <col min="1067" max="1067" width="9.1640625" style="2" customWidth="1"/>
    <col min="1068" max="1068" width="11.6640625" style="2" customWidth="1"/>
    <col min="1069" max="1069" width="8.83203125" style="2" customWidth="1"/>
    <col min="1070" max="1070" width="11" style="2" customWidth="1"/>
    <col min="1071" max="1071" width="9.6640625" style="2" customWidth="1"/>
    <col min="1072" max="1280" width="9.33203125" style="2"/>
    <col min="1281" max="1281" width="6.5" style="2" customWidth="1"/>
    <col min="1282" max="1282" width="35" style="2" customWidth="1"/>
    <col min="1283" max="1284" width="8.5" style="2" customWidth="1"/>
    <col min="1285" max="1286" width="10.83203125" style="2" customWidth="1"/>
    <col min="1287" max="1288" width="8.1640625" style="2" customWidth="1"/>
    <col min="1289" max="1289" width="7.5" style="2" customWidth="1"/>
    <col min="1290" max="1310" width="11.6640625" style="2" customWidth="1"/>
    <col min="1311" max="1311" width="7.5" style="2" customWidth="1"/>
    <col min="1312" max="1312" width="8.83203125" style="2" customWidth="1"/>
    <col min="1313" max="1313" width="12.5" style="2" customWidth="1"/>
    <col min="1314" max="1314" width="8.5" style="2" customWidth="1"/>
    <col min="1315" max="1315" width="9.1640625" style="2" customWidth="1"/>
    <col min="1316" max="1316" width="8.83203125" style="2" customWidth="1"/>
    <col min="1317" max="1317" width="7.6640625" style="2" customWidth="1"/>
    <col min="1318" max="1318" width="9.83203125" style="2" customWidth="1"/>
    <col min="1319" max="1319" width="16.6640625" style="2" customWidth="1"/>
    <col min="1320" max="1320" width="8.83203125" style="2" customWidth="1"/>
    <col min="1321" max="1321" width="11.33203125" style="2" customWidth="1"/>
    <col min="1322" max="1322" width="11.5" style="2" customWidth="1"/>
    <col min="1323" max="1323" width="9.1640625" style="2" customWidth="1"/>
    <col min="1324" max="1324" width="11.6640625" style="2" customWidth="1"/>
    <col min="1325" max="1325" width="8.83203125" style="2" customWidth="1"/>
    <col min="1326" max="1326" width="11" style="2" customWidth="1"/>
    <col min="1327" max="1327" width="9.6640625" style="2" customWidth="1"/>
    <col min="1328" max="1536" width="9.33203125" style="2"/>
    <col min="1537" max="1537" width="6.5" style="2" customWidth="1"/>
    <col min="1538" max="1538" width="35" style="2" customWidth="1"/>
    <col min="1539" max="1540" width="8.5" style="2" customWidth="1"/>
    <col min="1541" max="1542" width="10.83203125" style="2" customWidth="1"/>
    <col min="1543" max="1544" width="8.1640625" style="2" customWidth="1"/>
    <col min="1545" max="1545" width="7.5" style="2" customWidth="1"/>
    <col min="1546" max="1566" width="11.6640625" style="2" customWidth="1"/>
    <col min="1567" max="1567" width="7.5" style="2" customWidth="1"/>
    <col min="1568" max="1568" width="8.83203125" style="2" customWidth="1"/>
    <col min="1569" max="1569" width="12.5" style="2" customWidth="1"/>
    <col min="1570" max="1570" width="8.5" style="2" customWidth="1"/>
    <col min="1571" max="1571" width="9.1640625" style="2" customWidth="1"/>
    <col min="1572" max="1572" width="8.83203125" style="2" customWidth="1"/>
    <col min="1573" max="1573" width="7.6640625" style="2" customWidth="1"/>
    <col min="1574" max="1574" width="9.83203125" style="2" customWidth="1"/>
    <col min="1575" max="1575" width="16.6640625" style="2" customWidth="1"/>
    <col min="1576" max="1576" width="8.83203125" style="2" customWidth="1"/>
    <col min="1577" max="1577" width="11.33203125" style="2" customWidth="1"/>
    <col min="1578" max="1578" width="11.5" style="2" customWidth="1"/>
    <col min="1579" max="1579" width="9.1640625" style="2" customWidth="1"/>
    <col min="1580" max="1580" width="11.6640625" style="2" customWidth="1"/>
    <col min="1581" max="1581" width="8.83203125" style="2" customWidth="1"/>
    <col min="1582" max="1582" width="11" style="2" customWidth="1"/>
    <col min="1583" max="1583" width="9.6640625" style="2" customWidth="1"/>
    <col min="1584" max="1792" width="9.33203125" style="2"/>
    <col min="1793" max="1793" width="6.5" style="2" customWidth="1"/>
    <col min="1794" max="1794" width="35" style="2" customWidth="1"/>
    <col min="1795" max="1796" width="8.5" style="2" customWidth="1"/>
    <col min="1797" max="1798" width="10.83203125" style="2" customWidth="1"/>
    <col min="1799" max="1800" width="8.1640625" style="2" customWidth="1"/>
    <col min="1801" max="1801" width="7.5" style="2" customWidth="1"/>
    <col min="1802" max="1822" width="11.6640625" style="2" customWidth="1"/>
    <col min="1823" max="1823" width="7.5" style="2" customWidth="1"/>
    <col min="1824" max="1824" width="8.83203125" style="2" customWidth="1"/>
    <col min="1825" max="1825" width="12.5" style="2" customWidth="1"/>
    <col min="1826" max="1826" width="8.5" style="2" customWidth="1"/>
    <col min="1827" max="1827" width="9.1640625" style="2" customWidth="1"/>
    <col min="1828" max="1828" width="8.83203125" style="2" customWidth="1"/>
    <col min="1829" max="1829" width="7.6640625" style="2" customWidth="1"/>
    <col min="1830" max="1830" width="9.83203125" style="2" customWidth="1"/>
    <col min="1831" max="1831" width="16.6640625" style="2" customWidth="1"/>
    <col min="1832" max="1832" width="8.83203125" style="2" customWidth="1"/>
    <col min="1833" max="1833" width="11.33203125" style="2" customWidth="1"/>
    <col min="1834" max="1834" width="11.5" style="2" customWidth="1"/>
    <col min="1835" max="1835" width="9.1640625" style="2" customWidth="1"/>
    <col min="1836" max="1836" width="11.6640625" style="2" customWidth="1"/>
    <col min="1837" max="1837" width="8.83203125" style="2" customWidth="1"/>
    <col min="1838" max="1838" width="11" style="2" customWidth="1"/>
    <col min="1839" max="1839" width="9.6640625" style="2" customWidth="1"/>
    <col min="1840" max="2048" width="9.33203125" style="2"/>
    <col min="2049" max="2049" width="6.5" style="2" customWidth="1"/>
    <col min="2050" max="2050" width="35" style="2" customWidth="1"/>
    <col min="2051" max="2052" width="8.5" style="2" customWidth="1"/>
    <col min="2053" max="2054" width="10.83203125" style="2" customWidth="1"/>
    <col min="2055" max="2056" width="8.1640625" style="2" customWidth="1"/>
    <col min="2057" max="2057" width="7.5" style="2" customWidth="1"/>
    <col min="2058" max="2078" width="11.6640625" style="2" customWidth="1"/>
    <col min="2079" max="2079" width="7.5" style="2" customWidth="1"/>
    <col min="2080" max="2080" width="8.83203125" style="2" customWidth="1"/>
    <col min="2081" max="2081" width="12.5" style="2" customWidth="1"/>
    <col min="2082" max="2082" width="8.5" style="2" customWidth="1"/>
    <col min="2083" max="2083" width="9.1640625" style="2" customWidth="1"/>
    <col min="2084" max="2084" width="8.83203125" style="2" customWidth="1"/>
    <col min="2085" max="2085" width="7.6640625" style="2" customWidth="1"/>
    <col min="2086" max="2086" width="9.83203125" style="2" customWidth="1"/>
    <col min="2087" max="2087" width="16.6640625" style="2" customWidth="1"/>
    <col min="2088" max="2088" width="8.83203125" style="2" customWidth="1"/>
    <col min="2089" max="2089" width="11.33203125" style="2" customWidth="1"/>
    <col min="2090" max="2090" width="11.5" style="2" customWidth="1"/>
    <col min="2091" max="2091" width="9.1640625" style="2" customWidth="1"/>
    <col min="2092" max="2092" width="11.6640625" style="2" customWidth="1"/>
    <col min="2093" max="2093" width="8.83203125" style="2" customWidth="1"/>
    <col min="2094" max="2094" width="11" style="2" customWidth="1"/>
    <col min="2095" max="2095" width="9.6640625" style="2" customWidth="1"/>
    <col min="2096" max="2304" width="9.33203125" style="2"/>
    <col min="2305" max="2305" width="6.5" style="2" customWidth="1"/>
    <col min="2306" max="2306" width="35" style="2" customWidth="1"/>
    <col min="2307" max="2308" width="8.5" style="2" customWidth="1"/>
    <col min="2309" max="2310" width="10.83203125" style="2" customWidth="1"/>
    <col min="2311" max="2312" width="8.1640625" style="2" customWidth="1"/>
    <col min="2313" max="2313" width="7.5" style="2" customWidth="1"/>
    <col min="2314" max="2334" width="11.6640625" style="2" customWidth="1"/>
    <col min="2335" max="2335" width="7.5" style="2" customWidth="1"/>
    <col min="2336" max="2336" width="8.83203125" style="2" customWidth="1"/>
    <col min="2337" max="2337" width="12.5" style="2" customWidth="1"/>
    <col min="2338" max="2338" width="8.5" style="2" customWidth="1"/>
    <col min="2339" max="2339" width="9.1640625" style="2" customWidth="1"/>
    <col min="2340" max="2340" width="8.83203125" style="2" customWidth="1"/>
    <col min="2341" max="2341" width="7.6640625" style="2" customWidth="1"/>
    <col min="2342" max="2342" width="9.83203125" style="2" customWidth="1"/>
    <col min="2343" max="2343" width="16.6640625" style="2" customWidth="1"/>
    <col min="2344" max="2344" width="8.83203125" style="2" customWidth="1"/>
    <col min="2345" max="2345" width="11.33203125" style="2" customWidth="1"/>
    <col min="2346" max="2346" width="11.5" style="2" customWidth="1"/>
    <col min="2347" max="2347" width="9.1640625" style="2" customWidth="1"/>
    <col min="2348" max="2348" width="11.6640625" style="2" customWidth="1"/>
    <col min="2349" max="2349" width="8.83203125" style="2" customWidth="1"/>
    <col min="2350" max="2350" width="11" style="2" customWidth="1"/>
    <col min="2351" max="2351" width="9.6640625" style="2" customWidth="1"/>
    <col min="2352" max="2560" width="9.33203125" style="2"/>
    <col min="2561" max="2561" width="6.5" style="2" customWidth="1"/>
    <col min="2562" max="2562" width="35" style="2" customWidth="1"/>
    <col min="2563" max="2564" width="8.5" style="2" customWidth="1"/>
    <col min="2565" max="2566" width="10.83203125" style="2" customWidth="1"/>
    <col min="2567" max="2568" width="8.1640625" style="2" customWidth="1"/>
    <col min="2569" max="2569" width="7.5" style="2" customWidth="1"/>
    <col min="2570" max="2590" width="11.6640625" style="2" customWidth="1"/>
    <col min="2591" max="2591" width="7.5" style="2" customWidth="1"/>
    <col min="2592" max="2592" width="8.83203125" style="2" customWidth="1"/>
    <col min="2593" max="2593" width="12.5" style="2" customWidth="1"/>
    <col min="2594" max="2594" width="8.5" style="2" customWidth="1"/>
    <col min="2595" max="2595" width="9.1640625" style="2" customWidth="1"/>
    <col min="2596" max="2596" width="8.83203125" style="2" customWidth="1"/>
    <col min="2597" max="2597" width="7.6640625" style="2" customWidth="1"/>
    <col min="2598" max="2598" width="9.83203125" style="2" customWidth="1"/>
    <col min="2599" max="2599" width="16.6640625" style="2" customWidth="1"/>
    <col min="2600" max="2600" width="8.83203125" style="2" customWidth="1"/>
    <col min="2601" max="2601" width="11.33203125" style="2" customWidth="1"/>
    <col min="2602" max="2602" width="11.5" style="2" customWidth="1"/>
    <col min="2603" max="2603" width="9.1640625" style="2" customWidth="1"/>
    <col min="2604" max="2604" width="11.6640625" style="2" customWidth="1"/>
    <col min="2605" max="2605" width="8.83203125" style="2" customWidth="1"/>
    <col min="2606" max="2606" width="11" style="2" customWidth="1"/>
    <col min="2607" max="2607" width="9.6640625" style="2" customWidth="1"/>
    <col min="2608" max="2816" width="9.33203125" style="2"/>
    <col min="2817" max="2817" width="6.5" style="2" customWidth="1"/>
    <col min="2818" max="2818" width="35" style="2" customWidth="1"/>
    <col min="2819" max="2820" width="8.5" style="2" customWidth="1"/>
    <col min="2821" max="2822" width="10.83203125" style="2" customWidth="1"/>
    <col min="2823" max="2824" width="8.1640625" style="2" customWidth="1"/>
    <col min="2825" max="2825" width="7.5" style="2" customWidth="1"/>
    <col min="2826" max="2846" width="11.6640625" style="2" customWidth="1"/>
    <col min="2847" max="2847" width="7.5" style="2" customWidth="1"/>
    <col min="2848" max="2848" width="8.83203125" style="2" customWidth="1"/>
    <col min="2849" max="2849" width="12.5" style="2" customWidth="1"/>
    <col min="2850" max="2850" width="8.5" style="2" customWidth="1"/>
    <col min="2851" max="2851" width="9.1640625" style="2" customWidth="1"/>
    <col min="2852" max="2852" width="8.83203125" style="2" customWidth="1"/>
    <col min="2853" max="2853" width="7.6640625" style="2" customWidth="1"/>
    <col min="2854" max="2854" width="9.83203125" style="2" customWidth="1"/>
    <col min="2855" max="2855" width="16.6640625" style="2" customWidth="1"/>
    <col min="2856" max="2856" width="8.83203125" style="2" customWidth="1"/>
    <col min="2857" max="2857" width="11.33203125" style="2" customWidth="1"/>
    <col min="2858" max="2858" width="11.5" style="2" customWidth="1"/>
    <col min="2859" max="2859" width="9.1640625" style="2" customWidth="1"/>
    <col min="2860" max="2860" width="11.6640625" style="2" customWidth="1"/>
    <col min="2861" max="2861" width="8.83203125" style="2" customWidth="1"/>
    <col min="2862" max="2862" width="11" style="2" customWidth="1"/>
    <col min="2863" max="2863" width="9.6640625" style="2" customWidth="1"/>
    <col min="2864" max="3072" width="9.33203125" style="2"/>
    <col min="3073" max="3073" width="6.5" style="2" customWidth="1"/>
    <col min="3074" max="3074" width="35" style="2" customWidth="1"/>
    <col min="3075" max="3076" width="8.5" style="2" customWidth="1"/>
    <col min="3077" max="3078" width="10.83203125" style="2" customWidth="1"/>
    <col min="3079" max="3080" width="8.1640625" style="2" customWidth="1"/>
    <col min="3081" max="3081" width="7.5" style="2" customWidth="1"/>
    <col min="3082" max="3102" width="11.6640625" style="2" customWidth="1"/>
    <col min="3103" max="3103" width="7.5" style="2" customWidth="1"/>
    <col min="3104" max="3104" width="8.83203125" style="2" customWidth="1"/>
    <col min="3105" max="3105" width="12.5" style="2" customWidth="1"/>
    <col min="3106" max="3106" width="8.5" style="2" customWidth="1"/>
    <col min="3107" max="3107" width="9.1640625" style="2" customWidth="1"/>
    <col min="3108" max="3108" width="8.83203125" style="2" customWidth="1"/>
    <col min="3109" max="3109" width="7.6640625" style="2" customWidth="1"/>
    <col min="3110" max="3110" width="9.83203125" style="2" customWidth="1"/>
    <col min="3111" max="3111" width="16.6640625" style="2" customWidth="1"/>
    <col min="3112" max="3112" width="8.83203125" style="2" customWidth="1"/>
    <col min="3113" max="3113" width="11.33203125" style="2" customWidth="1"/>
    <col min="3114" max="3114" width="11.5" style="2" customWidth="1"/>
    <col min="3115" max="3115" width="9.1640625" style="2" customWidth="1"/>
    <col min="3116" max="3116" width="11.6640625" style="2" customWidth="1"/>
    <col min="3117" max="3117" width="8.83203125" style="2" customWidth="1"/>
    <col min="3118" max="3118" width="11" style="2" customWidth="1"/>
    <col min="3119" max="3119" width="9.6640625" style="2" customWidth="1"/>
    <col min="3120" max="3328" width="9.33203125" style="2"/>
    <col min="3329" max="3329" width="6.5" style="2" customWidth="1"/>
    <col min="3330" max="3330" width="35" style="2" customWidth="1"/>
    <col min="3331" max="3332" width="8.5" style="2" customWidth="1"/>
    <col min="3333" max="3334" width="10.83203125" style="2" customWidth="1"/>
    <col min="3335" max="3336" width="8.1640625" style="2" customWidth="1"/>
    <col min="3337" max="3337" width="7.5" style="2" customWidth="1"/>
    <col min="3338" max="3358" width="11.6640625" style="2" customWidth="1"/>
    <col min="3359" max="3359" width="7.5" style="2" customWidth="1"/>
    <col min="3360" max="3360" width="8.83203125" style="2" customWidth="1"/>
    <col min="3361" max="3361" width="12.5" style="2" customWidth="1"/>
    <col min="3362" max="3362" width="8.5" style="2" customWidth="1"/>
    <col min="3363" max="3363" width="9.1640625" style="2" customWidth="1"/>
    <col min="3364" max="3364" width="8.83203125" style="2" customWidth="1"/>
    <col min="3365" max="3365" width="7.6640625" style="2" customWidth="1"/>
    <col min="3366" max="3366" width="9.83203125" style="2" customWidth="1"/>
    <col min="3367" max="3367" width="16.6640625" style="2" customWidth="1"/>
    <col min="3368" max="3368" width="8.83203125" style="2" customWidth="1"/>
    <col min="3369" max="3369" width="11.33203125" style="2" customWidth="1"/>
    <col min="3370" max="3370" width="11.5" style="2" customWidth="1"/>
    <col min="3371" max="3371" width="9.1640625" style="2" customWidth="1"/>
    <col min="3372" max="3372" width="11.6640625" style="2" customWidth="1"/>
    <col min="3373" max="3373" width="8.83203125" style="2" customWidth="1"/>
    <col min="3374" max="3374" width="11" style="2" customWidth="1"/>
    <col min="3375" max="3375" width="9.6640625" style="2" customWidth="1"/>
    <col min="3376" max="3584" width="9.33203125" style="2"/>
    <col min="3585" max="3585" width="6.5" style="2" customWidth="1"/>
    <col min="3586" max="3586" width="35" style="2" customWidth="1"/>
    <col min="3587" max="3588" width="8.5" style="2" customWidth="1"/>
    <col min="3589" max="3590" width="10.83203125" style="2" customWidth="1"/>
    <col min="3591" max="3592" width="8.1640625" style="2" customWidth="1"/>
    <col min="3593" max="3593" width="7.5" style="2" customWidth="1"/>
    <col min="3594" max="3614" width="11.6640625" style="2" customWidth="1"/>
    <col min="3615" max="3615" width="7.5" style="2" customWidth="1"/>
    <col min="3616" max="3616" width="8.83203125" style="2" customWidth="1"/>
    <col min="3617" max="3617" width="12.5" style="2" customWidth="1"/>
    <col min="3618" max="3618" width="8.5" style="2" customWidth="1"/>
    <col min="3619" max="3619" width="9.1640625" style="2" customWidth="1"/>
    <col min="3620" max="3620" width="8.83203125" style="2" customWidth="1"/>
    <col min="3621" max="3621" width="7.6640625" style="2" customWidth="1"/>
    <col min="3622" max="3622" width="9.83203125" style="2" customWidth="1"/>
    <col min="3623" max="3623" width="16.6640625" style="2" customWidth="1"/>
    <col min="3624" max="3624" width="8.83203125" style="2" customWidth="1"/>
    <col min="3625" max="3625" width="11.33203125" style="2" customWidth="1"/>
    <col min="3626" max="3626" width="11.5" style="2" customWidth="1"/>
    <col min="3627" max="3627" width="9.1640625" style="2" customWidth="1"/>
    <col min="3628" max="3628" width="11.6640625" style="2" customWidth="1"/>
    <col min="3629" max="3629" width="8.83203125" style="2" customWidth="1"/>
    <col min="3630" max="3630" width="11" style="2" customWidth="1"/>
    <col min="3631" max="3631" width="9.6640625" style="2" customWidth="1"/>
    <col min="3632" max="3840" width="9.33203125" style="2"/>
    <col min="3841" max="3841" width="6.5" style="2" customWidth="1"/>
    <col min="3842" max="3842" width="35" style="2" customWidth="1"/>
    <col min="3843" max="3844" width="8.5" style="2" customWidth="1"/>
    <col min="3845" max="3846" width="10.83203125" style="2" customWidth="1"/>
    <col min="3847" max="3848" width="8.1640625" style="2" customWidth="1"/>
    <col min="3849" max="3849" width="7.5" style="2" customWidth="1"/>
    <col min="3850" max="3870" width="11.6640625" style="2" customWidth="1"/>
    <col min="3871" max="3871" width="7.5" style="2" customWidth="1"/>
    <col min="3872" max="3872" width="8.83203125" style="2" customWidth="1"/>
    <col min="3873" max="3873" width="12.5" style="2" customWidth="1"/>
    <col min="3874" max="3874" width="8.5" style="2" customWidth="1"/>
    <col min="3875" max="3875" width="9.1640625" style="2" customWidth="1"/>
    <col min="3876" max="3876" width="8.83203125" style="2" customWidth="1"/>
    <col min="3877" max="3877" width="7.6640625" style="2" customWidth="1"/>
    <col min="3878" max="3878" width="9.83203125" style="2" customWidth="1"/>
    <col min="3879" max="3879" width="16.6640625" style="2" customWidth="1"/>
    <col min="3880" max="3880" width="8.83203125" style="2" customWidth="1"/>
    <col min="3881" max="3881" width="11.33203125" style="2" customWidth="1"/>
    <col min="3882" max="3882" width="11.5" style="2" customWidth="1"/>
    <col min="3883" max="3883" width="9.1640625" style="2" customWidth="1"/>
    <col min="3884" max="3884" width="11.6640625" style="2" customWidth="1"/>
    <col min="3885" max="3885" width="8.83203125" style="2" customWidth="1"/>
    <col min="3886" max="3886" width="11" style="2" customWidth="1"/>
    <col min="3887" max="3887" width="9.6640625" style="2" customWidth="1"/>
    <col min="3888" max="4096" width="9.33203125" style="2"/>
    <col min="4097" max="4097" width="6.5" style="2" customWidth="1"/>
    <col min="4098" max="4098" width="35" style="2" customWidth="1"/>
    <col min="4099" max="4100" width="8.5" style="2" customWidth="1"/>
    <col min="4101" max="4102" width="10.83203125" style="2" customWidth="1"/>
    <col min="4103" max="4104" width="8.1640625" style="2" customWidth="1"/>
    <col min="4105" max="4105" width="7.5" style="2" customWidth="1"/>
    <col min="4106" max="4126" width="11.6640625" style="2" customWidth="1"/>
    <col min="4127" max="4127" width="7.5" style="2" customWidth="1"/>
    <col min="4128" max="4128" width="8.83203125" style="2" customWidth="1"/>
    <col min="4129" max="4129" width="12.5" style="2" customWidth="1"/>
    <col min="4130" max="4130" width="8.5" style="2" customWidth="1"/>
    <col min="4131" max="4131" width="9.1640625" style="2" customWidth="1"/>
    <col min="4132" max="4132" width="8.83203125" style="2" customWidth="1"/>
    <col min="4133" max="4133" width="7.6640625" style="2" customWidth="1"/>
    <col min="4134" max="4134" width="9.83203125" style="2" customWidth="1"/>
    <col min="4135" max="4135" width="16.6640625" style="2" customWidth="1"/>
    <col min="4136" max="4136" width="8.83203125" style="2" customWidth="1"/>
    <col min="4137" max="4137" width="11.33203125" style="2" customWidth="1"/>
    <col min="4138" max="4138" width="11.5" style="2" customWidth="1"/>
    <col min="4139" max="4139" width="9.1640625" style="2" customWidth="1"/>
    <col min="4140" max="4140" width="11.6640625" style="2" customWidth="1"/>
    <col min="4141" max="4141" width="8.83203125" style="2" customWidth="1"/>
    <col min="4142" max="4142" width="11" style="2" customWidth="1"/>
    <col min="4143" max="4143" width="9.6640625" style="2" customWidth="1"/>
    <col min="4144" max="4352" width="9.33203125" style="2"/>
    <col min="4353" max="4353" width="6.5" style="2" customWidth="1"/>
    <col min="4354" max="4354" width="35" style="2" customWidth="1"/>
    <col min="4355" max="4356" width="8.5" style="2" customWidth="1"/>
    <col min="4357" max="4358" width="10.83203125" style="2" customWidth="1"/>
    <col min="4359" max="4360" width="8.1640625" style="2" customWidth="1"/>
    <col min="4361" max="4361" width="7.5" style="2" customWidth="1"/>
    <col min="4362" max="4382" width="11.6640625" style="2" customWidth="1"/>
    <col min="4383" max="4383" width="7.5" style="2" customWidth="1"/>
    <col min="4384" max="4384" width="8.83203125" style="2" customWidth="1"/>
    <col min="4385" max="4385" width="12.5" style="2" customWidth="1"/>
    <col min="4386" max="4386" width="8.5" style="2" customWidth="1"/>
    <col min="4387" max="4387" width="9.1640625" style="2" customWidth="1"/>
    <col min="4388" max="4388" width="8.83203125" style="2" customWidth="1"/>
    <col min="4389" max="4389" width="7.6640625" style="2" customWidth="1"/>
    <col min="4390" max="4390" width="9.83203125" style="2" customWidth="1"/>
    <col min="4391" max="4391" width="16.6640625" style="2" customWidth="1"/>
    <col min="4392" max="4392" width="8.83203125" style="2" customWidth="1"/>
    <col min="4393" max="4393" width="11.33203125" style="2" customWidth="1"/>
    <col min="4394" max="4394" width="11.5" style="2" customWidth="1"/>
    <col min="4395" max="4395" width="9.1640625" style="2" customWidth="1"/>
    <col min="4396" max="4396" width="11.6640625" style="2" customWidth="1"/>
    <col min="4397" max="4397" width="8.83203125" style="2" customWidth="1"/>
    <col min="4398" max="4398" width="11" style="2" customWidth="1"/>
    <col min="4399" max="4399" width="9.6640625" style="2" customWidth="1"/>
    <col min="4400" max="4608" width="9.33203125" style="2"/>
    <col min="4609" max="4609" width="6.5" style="2" customWidth="1"/>
    <col min="4610" max="4610" width="35" style="2" customWidth="1"/>
    <col min="4611" max="4612" width="8.5" style="2" customWidth="1"/>
    <col min="4613" max="4614" width="10.83203125" style="2" customWidth="1"/>
    <col min="4615" max="4616" width="8.1640625" style="2" customWidth="1"/>
    <col min="4617" max="4617" width="7.5" style="2" customWidth="1"/>
    <col min="4618" max="4638" width="11.6640625" style="2" customWidth="1"/>
    <col min="4639" max="4639" width="7.5" style="2" customWidth="1"/>
    <col min="4640" max="4640" width="8.83203125" style="2" customWidth="1"/>
    <col min="4641" max="4641" width="12.5" style="2" customWidth="1"/>
    <col min="4642" max="4642" width="8.5" style="2" customWidth="1"/>
    <col min="4643" max="4643" width="9.1640625" style="2" customWidth="1"/>
    <col min="4644" max="4644" width="8.83203125" style="2" customWidth="1"/>
    <col min="4645" max="4645" width="7.6640625" style="2" customWidth="1"/>
    <col min="4646" max="4646" width="9.83203125" style="2" customWidth="1"/>
    <col min="4647" max="4647" width="16.6640625" style="2" customWidth="1"/>
    <col min="4648" max="4648" width="8.83203125" style="2" customWidth="1"/>
    <col min="4649" max="4649" width="11.33203125" style="2" customWidth="1"/>
    <col min="4650" max="4650" width="11.5" style="2" customWidth="1"/>
    <col min="4651" max="4651" width="9.1640625" style="2" customWidth="1"/>
    <col min="4652" max="4652" width="11.6640625" style="2" customWidth="1"/>
    <col min="4653" max="4653" width="8.83203125" style="2" customWidth="1"/>
    <col min="4654" max="4654" width="11" style="2" customWidth="1"/>
    <col min="4655" max="4655" width="9.6640625" style="2" customWidth="1"/>
    <col min="4656" max="4864" width="9.33203125" style="2"/>
    <col min="4865" max="4865" width="6.5" style="2" customWidth="1"/>
    <col min="4866" max="4866" width="35" style="2" customWidth="1"/>
    <col min="4867" max="4868" width="8.5" style="2" customWidth="1"/>
    <col min="4869" max="4870" width="10.83203125" style="2" customWidth="1"/>
    <col min="4871" max="4872" width="8.1640625" style="2" customWidth="1"/>
    <col min="4873" max="4873" width="7.5" style="2" customWidth="1"/>
    <col min="4874" max="4894" width="11.6640625" style="2" customWidth="1"/>
    <col min="4895" max="4895" width="7.5" style="2" customWidth="1"/>
    <col min="4896" max="4896" width="8.83203125" style="2" customWidth="1"/>
    <col min="4897" max="4897" width="12.5" style="2" customWidth="1"/>
    <col min="4898" max="4898" width="8.5" style="2" customWidth="1"/>
    <col min="4899" max="4899" width="9.1640625" style="2" customWidth="1"/>
    <col min="4900" max="4900" width="8.83203125" style="2" customWidth="1"/>
    <col min="4901" max="4901" width="7.6640625" style="2" customWidth="1"/>
    <col min="4902" max="4902" width="9.83203125" style="2" customWidth="1"/>
    <col min="4903" max="4903" width="16.6640625" style="2" customWidth="1"/>
    <col min="4904" max="4904" width="8.83203125" style="2" customWidth="1"/>
    <col min="4905" max="4905" width="11.33203125" style="2" customWidth="1"/>
    <col min="4906" max="4906" width="11.5" style="2" customWidth="1"/>
    <col min="4907" max="4907" width="9.1640625" style="2" customWidth="1"/>
    <col min="4908" max="4908" width="11.6640625" style="2" customWidth="1"/>
    <col min="4909" max="4909" width="8.83203125" style="2" customWidth="1"/>
    <col min="4910" max="4910" width="11" style="2" customWidth="1"/>
    <col min="4911" max="4911" width="9.6640625" style="2" customWidth="1"/>
    <col min="4912" max="5120" width="9.33203125" style="2"/>
    <col min="5121" max="5121" width="6.5" style="2" customWidth="1"/>
    <col min="5122" max="5122" width="35" style="2" customWidth="1"/>
    <col min="5123" max="5124" width="8.5" style="2" customWidth="1"/>
    <col min="5125" max="5126" width="10.83203125" style="2" customWidth="1"/>
    <col min="5127" max="5128" width="8.1640625" style="2" customWidth="1"/>
    <col min="5129" max="5129" width="7.5" style="2" customWidth="1"/>
    <col min="5130" max="5150" width="11.6640625" style="2" customWidth="1"/>
    <col min="5151" max="5151" width="7.5" style="2" customWidth="1"/>
    <col min="5152" max="5152" width="8.83203125" style="2" customWidth="1"/>
    <col min="5153" max="5153" width="12.5" style="2" customWidth="1"/>
    <col min="5154" max="5154" width="8.5" style="2" customWidth="1"/>
    <col min="5155" max="5155" width="9.1640625" style="2" customWidth="1"/>
    <col min="5156" max="5156" width="8.83203125" style="2" customWidth="1"/>
    <col min="5157" max="5157" width="7.6640625" style="2" customWidth="1"/>
    <col min="5158" max="5158" width="9.83203125" style="2" customWidth="1"/>
    <col min="5159" max="5159" width="16.6640625" style="2" customWidth="1"/>
    <col min="5160" max="5160" width="8.83203125" style="2" customWidth="1"/>
    <col min="5161" max="5161" width="11.33203125" style="2" customWidth="1"/>
    <col min="5162" max="5162" width="11.5" style="2" customWidth="1"/>
    <col min="5163" max="5163" width="9.1640625" style="2" customWidth="1"/>
    <col min="5164" max="5164" width="11.6640625" style="2" customWidth="1"/>
    <col min="5165" max="5165" width="8.83203125" style="2" customWidth="1"/>
    <col min="5166" max="5166" width="11" style="2" customWidth="1"/>
    <col min="5167" max="5167" width="9.6640625" style="2" customWidth="1"/>
    <col min="5168" max="5376" width="9.33203125" style="2"/>
    <col min="5377" max="5377" width="6.5" style="2" customWidth="1"/>
    <col min="5378" max="5378" width="35" style="2" customWidth="1"/>
    <col min="5379" max="5380" width="8.5" style="2" customWidth="1"/>
    <col min="5381" max="5382" width="10.83203125" style="2" customWidth="1"/>
    <col min="5383" max="5384" width="8.1640625" style="2" customWidth="1"/>
    <col min="5385" max="5385" width="7.5" style="2" customWidth="1"/>
    <col min="5386" max="5406" width="11.6640625" style="2" customWidth="1"/>
    <col min="5407" max="5407" width="7.5" style="2" customWidth="1"/>
    <col min="5408" max="5408" width="8.83203125" style="2" customWidth="1"/>
    <col min="5409" max="5409" width="12.5" style="2" customWidth="1"/>
    <col min="5410" max="5410" width="8.5" style="2" customWidth="1"/>
    <col min="5411" max="5411" width="9.1640625" style="2" customWidth="1"/>
    <col min="5412" max="5412" width="8.83203125" style="2" customWidth="1"/>
    <col min="5413" max="5413" width="7.6640625" style="2" customWidth="1"/>
    <col min="5414" max="5414" width="9.83203125" style="2" customWidth="1"/>
    <col min="5415" max="5415" width="16.6640625" style="2" customWidth="1"/>
    <col min="5416" max="5416" width="8.83203125" style="2" customWidth="1"/>
    <col min="5417" max="5417" width="11.33203125" style="2" customWidth="1"/>
    <col min="5418" max="5418" width="11.5" style="2" customWidth="1"/>
    <col min="5419" max="5419" width="9.1640625" style="2" customWidth="1"/>
    <col min="5420" max="5420" width="11.6640625" style="2" customWidth="1"/>
    <col min="5421" max="5421" width="8.83203125" style="2" customWidth="1"/>
    <col min="5422" max="5422" width="11" style="2" customWidth="1"/>
    <col min="5423" max="5423" width="9.6640625" style="2" customWidth="1"/>
    <col min="5424" max="5632" width="9.33203125" style="2"/>
    <col min="5633" max="5633" width="6.5" style="2" customWidth="1"/>
    <col min="5634" max="5634" width="35" style="2" customWidth="1"/>
    <col min="5635" max="5636" width="8.5" style="2" customWidth="1"/>
    <col min="5637" max="5638" width="10.83203125" style="2" customWidth="1"/>
    <col min="5639" max="5640" width="8.1640625" style="2" customWidth="1"/>
    <col min="5641" max="5641" width="7.5" style="2" customWidth="1"/>
    <col min="5642" max="5662" width="11.6640625" style="2" customWidth="1"/>
    <col min="5663" max="5663" width="7.5" style="2" customWidth="1"/>
    <col min="5664" max="5664" width="8.83203125" style="2" customWidth="1"/>
    <col min="5665" max="5665" width="12.5" style="2" customWidth="1"/>
    <col min="5666" max="5666" width="8.5" style="2" customWidth="1"/>
    <col min="5667" max="5667" width="9.1640625" style="2" customWidth="1"/>
    <col min="5668" max="5668" width="8.83203125" style="2" customWidth="1"/>
    <col min="5669" max="5669" width="7.6640625" style="2" customWidth="1"/>
    <col min="5670" max="5670" width="9.83203125" style="2" customWidth="1"/>
    <col min="5671" max="5671" width="16.6640625" style="2" customWidth="1"/>
    <col min="5672" max="5672" width="8.83203125" style="2" customWidth="1"/>
    <col min="5673" max="5673" width="11.33203125" style="2" customWidth="1"/>
    <col min="5674" max="5674" width="11.5" style="2" customWidth="1"/>
    <col min="5675" max="5675" width="9.1640625" style="2" customWidth="1"/>
    <col min="5676" max="5676" width="11.6640625" style="2" customWidth="1"/>
    <col min="5677" max="5677" width="8.83203125" style="2" customWidth="1"/>
    <col min="5678" max="5678" width="11" style="2" customWidth="1"/>
    <col min="5679" max="5679" width="9.6640625" style="2" customWidth="1"/>
    <col min="5680" max="5888" width="9.33203125" style="2"/>
    <col min="5889" max="5889" width="6.5" style="2" customWidth="1"/>
    <col min="5890" max="5890" width="35" style="2" customWidth="1"/>
    <col min="5891" max="5892" width="8.5" style="2" customWidth="1"/>
    <col min="5893" max="5894" width="10.83203125" style="2" customWidth="1"/>
    <col min="5895" max="5896" width="8.1640625" style="2" customWidth="1"/>
    <col min="5897" max="5897" width="7.5" style="2" customWidth="1"/>
    <col min="5898" max="5918" width="11.6640625" style="2" customWidth="1"/>
    <col min="5919" max="5919" width="7.5" style="2" customWidth="1"/>
    <col min="5920" max="5920" width="8.83203125" style="2" customWidth="1"/>
    <col min="5921" max="5921" width="12.5" style="2" customWidth="1"/>
    <col min="5922" max="5922" width="8.5" style="2" customWidth="1"/>
    <col min="5923" max="5923" width="9.1640625" style="2" customWidth="1"/>
    <col min="5924" max="5924" width="8.83203125" style="2" customWidth="1"/>
    <col min="5925" max="5925" width="7.6640625" style="2" customWidth="1"/>
    <col min="5926" max="5926" width="9.83203125" style="2" customWidth="1"/>
    <col min="5927" max="5927" width="16.6640625" style="2" customWidth="1"/>
    <col min="5928" max="5928" width="8.83203125" style="2" customWidth="1"/>
    <col min="5929" max="5929" width="11.33203125" style="2" customWidth="1"/>
    <col min="5930" max="5930" width="11.5" style="2" customWidth="1"/>
    <col min="5931" max="5931" width="9.1640625" style="2" customWidth="1"/>
    <col min="5932" max="5932" width="11.6640625" style="2" customWidth="1"/>
    <col min="5933" max="5933" width="8.83203125" style="2" customWidth="1"/>
    <col min="5934" max="5934" width="11" style="2" customWidth="1"/>
    <col min="5935" max="5935" width="9.6640625" style="2" customWidth="1"/>
    <col min="5936" max="6144" width="9.33203125" style="2"/>
    <col min="6145" max="6145" width="6.5" style="2" customWidth="1"/>
    <col min="6146" max="6146" width="35" style="2" customWidth="1"/>
    <col min="6147" max="6148" width="8.5" style="2" customWidth="1"/>
    <col min="6149" max="6150" width="10.83203125" style="2" customWidth="1"/>
    <col min="6151" max="6152" width="8.1640625" style="2" customWidth="1"/>
    <col min="6153" max="6153" width="7.5" style="2" customWidth="1"/>
    <col min="6154" max="6174" width="11.6640625" style="2" customWidth="1"/>
    <col min="6175" max="6175" width="7.5" style="2" customWidth="1"/>
    <col min="6176" max="6176" width="8.83203125" style="2" customWidth="1"/>
    <col min="6177" max="6177" width="12.5" style="2" customWidth="1"/>
    <col min="6178" max="6178" width="8.5" style="2" customWidth="1"/>
    <col min="6179" max="6179" width="9.1640625" style="2" customWidth="1"/>
    <col min="6180" max="6180" width="8.83203125" style="2" customWidth="1"/>
    <col min="6181" max="6181" width="7.6640625" style="2" customWidth="1"/>
    <col min="6182" max="6182" width="9.83203125" style="2" customWidth="1"/>
    <col min="6183" max="6183" width="16.6640625" style="2" customWidth="1"/>
    <col min="6184" max="6184" width="8.83203125" style="2" customWidth="1"/>
    <col min="6185" max="6185" width="11.33203125" style="2" customWidth="1"/>
    <col min="6186" max="6186" width="11.5" style="2" customWidth="1"/>
    <col min="6187" max="6187" width="9.1640625" style="2" customWidth="1"/>
    <col min="6188" max="6188" width="11.6640625" style="2" customWidth="1"/>
    <col min="6189" max="6189" width="8.83203125" style="2" customWidth="1"/>
    <col min="6190" max="6190" width="11" style="2" customWidth="1"/>
    <col min="6191" max="6191" width="9.6640625" style="2" customWidth="1"/>
    <col min="6192" max="6400" width="9.33203125" style="2"/>
    <col min="6401" max="6401" width="6.5" style="2" customWidth="1"/>
    <col min="6402" max="6402" width="35" style="2" customWidth="1"/>
    <col min="6403" max="6404" width="8.5" style="2" customWidth="1"/>
    <col min="6405" max="6406" width="10.83203125" style="2" customWidth="1"/>
    <col min="6407" max="6408" width="8.1640625" style="2" customWidth="1"/>
    <col min="6409" max="6409" width="7.5" style="2" customWidth="1"/>
    <col min="6410" max="6430" width="11.6640625" style="2" customWidth="1"/>
    <col min="6431" max="6431" width="7.5" style="2" customWidth="1"/>
    <col min="6432" max="6432" width="8.83203125" style="2" customWidth="1"/>
    <col min="6433" max="6433" width="12.5" style="2" customWidth="1"/>
    <col min="6434" max="6434" width="8.5" style="2" customWidth="1"/>
    <col min="6435" max="6435" width="9.1640625" style="2" customWidth="1"/>
    <col min="6436" max="6436" width="8.83203125" style="2" customWidth="1"/>
    <col min="6437" max="6437" width="7.6640625" style="2" customWidth="1"/>
    <col min="6438" max="6438" width="9.83203125" style="2" customWidth="1"/>
    <col min="6439" max="6439" width="16.6640625" style="2" customWidth="1"/>
    <col min="6440" max="6440" width="8.83203125" style="2" customWidth="1"/>
    <col min="6441" max="6441" width="11.33203125" style="2" customWidth="1"/>
    <col min="6442" max="6442" width="11.5" style="2" customWidth="1"/>
    <col min="6443" max="6443" width="9.1640625" style="2" customWidth="1"/>
    <col min="6444" max="6444" width="11.6640625" style="2" customWidth="1"/>
    <col min="6445" max="6445" width="8.83203125" style="2" customWidth="1"/>
    <col min="6446" max="6446" width="11" style="2" customWidth="1"/>
    <col min="6447" max="6447" width="9.6640625" style="2" customWidth="1"/>
    <col min="6448" max="6656" width="9.33203125" style="2"/>
    <col min="6657" max="6657" width="6.5" style="2" customWidth="1"/>
    <col min="6658" max="6658" width="35" style="2" customWidth="1"/>
    <col min="6659" max="6660" width="8.5" style="2" customWidth="1"/>
    <col min="6661" max="6662" width="10.83203125" style="2" customWidth="1"/>
    <col min="6663" max="6664" width="8.1640625" style="2" customWidth="1"/>
    <col min="6665" max="6665" width="7.5" style="2" customWidth="1"/>
    <col min="6666" max="6686" width="11.6640625" style="2" customWidth="1"/>
    <col min="6687" max="6687" width="7.5" style="2" customWidth="1"/>
    <col min="6688" max="6688" width="8.83203125" style="2" customWidth="1"/>
    <col min="6689" max="6689" width="12.5" style="2" customWidth="1"/>
    <col min="6690" max="6690" width="8.5" style="2" customWidth="1"/>
    <col min="6691" max="6691" width="9.1640625" style="2" customWidth="1"/>
    <col min="6692" max="6692" width="8.83203125" style="2" customWidth="1"/>
    <col min="6693" max="6693" width="7.6640625" style="2" customWidth="1"/>
    <col min="6694" max="6694" width="9.83203125" style="2" customWidth="1"/>
    <col min="6695" max="6695" width="16.6640625" style="2" customWidth="1"/>
    <col min="6696" max="6696" width="8.83203125" style="2" customWidth="1"/>
    <col min="6697" max="6697" width="11.33203125" style="2" customWidth="1"/>
    <col min="6698" max="6698" width="11.5" style="2" customWidth="1"/>
    <col min="6699" max="6699" width="9.1640625" style="2" customWidth="1"/>
    <col min="6700" max="6700" width="11.6640625" style="2" customWidth="1"/>
    <col min="6701" max="6701" width="8.83203125" style="2" customWidth="1"/>
    <col min="6702" max="6702" width="11" style="2" customWidth="1"/>
    <col min="6703" max="6703" width="9.6640625" style="2" customWidth="1"/>
    <col min="6704" max="6912" width="9.33203125" style="2"/>
    <col min="6913" max="6913" width="6.5" style="2" customWidth="1"/>
    <col min="6914" max="6914" width="35" style="2" customWidth="1"/>
    <col min="6915" max="6916" width="8.5" style="2" customWidth="1"/>
    <col min="6917" max="6918" width="10.83203125" style="2" customWidth="1"/>
    <col min="6919" max="6920" width="8.1640625" style="2" customWidth="1"/>
    <col min="6921" max="6921" width="7.5" style="2" customWidth="1"/>
    <col min="6922" max="6942" width="11.6640625" style="2" customWidth="1"/>
    <col min="6943" max="6943" width="7.5" style="2" customWidth="1"/>
    <col min="6944" max="6944" width="8.83203125" style="2" customWidth="1"/>
    <col min="6945" max="6945" width="12.5" style="2" customWidth="1"/>
    <col min="6946" max="6946" width="8.5" style="2" customWidth="1"/>
    <col min="6947" max="6947" width="9.1640625" style="2" customWidth="1"/>
    <col min="6948" max="6948" width="8.83203125" style="2" customWidth="1"/>
    <col min="6949" max="6949" width="7.6640625" style="2" customWidth="1"/>
    <col min="6950" max="6950" width="9.83203125" style="2" customWidth="1"/>
    <col min="6951" max="6951" width="16.6640625" style="2" customWidth="1"/>
    <col min="6952" max="6952" width="8.83203125" style="2" customWidth="1"/>
    <col min="6953" max="6953" width="11.33203125" style="2" customWidth="1"/>
    <col min="6954" max="6954" width="11.5" style="2" customWidth="1"/>
    <col min="6955" max="6955" width="9.1640625" style="2" customWidth="1"/>
    <col min="6956" max="6956" width="11.6640625" style="2" customWidth="1"/>
    <col min="6957" max="6957" width="8.83203125" style="2" customWidth="1"/>
    <col min="6958" max="6958" width="11" style="2" customWidth="1"/>
    <col min="6959" max="6959" width="9.6640625" style="2" customWidth="1"/>
    <col min="6960" max="7168" width="9.33203125" style="2"/>
    <col min="7169" max="7169" width="6.5" style="2" customWidth="1"/>
    <col min="7170" max="7170" width="35" style="2" customWidth="1"/>
    <col min="7171" max="7172" width="8.5" style="2" customWidth="1"/>
    <col min="7173" max="7174" width="10.83203125" style="2" customWidth="1"/>
    <col min="7175" max="7176" width="8.1640625" style="2" customWidth="1"/>
    <col min="7177" max="7177" width="7.5" style="2" customWidth="1"/>
    <col min="7178" max="7198" width="11.6640625" style="2" customWidth="1"/>
    <col min="7199" max="7199" width="7.5" style="2" customWidth="1"/>
    <col min="7200" max="7200" width="8.83203125" style="2" customWidth="1"/>
    <col min="7201" max="7201" width="12.5" style="2" customWidth="1"/>
    <col min="7202" max="7202" width="8.5" style="2" customWidth="1"/>
    <col min="7203" max="7203" width="9.1640625" style="2" customWidth="1"/>
    <col min="7204" max="7204" width="8.83203125" style="2" customWidth="1"/>
    <col min="7205" max="7205" width="7.6640625" style="2" customWidth="1"/>
    <col min="7206" max="7206" width="9.83203125" style="2" customWidth="1"/>
    <col min="7207" max="7207" width="16.6640625" style="2" customWidth="1"/>
    <col min="7208" max="7208" width="8.83203125" style="2" customWidth="1"/>
    <col min="7209" max="7209" width="11.33203125" style="2" customWidth="1"/>
    <col min="7210" max="7210" width="11.5" style="2" customWidth="1"/>
    <col min="7211" max="7211" width="9.1640625" style="2" customWidth="1"/>
    <col min="7212" max="7212" width="11.6640625" style="2" customWidth="1"/>
    <col min="7213" max="7213" width="8.83203125" style="2" customWidth="1"/>
    <col min="7214" max="7214" width="11" style="2" customWidth="1"/>
    <col min="7215" max="7215" width="9.6640625" style="2" customWidth="1"/>
    <col min="7216" max="7424" width="9.33203125" style="2"/>
    <col min="7425" max="7425" width="6.5" style="2" customWidth="1"/>
    <col min="7426" max="7426" width="35" style="2" customWidth="1"/>
    <col min="7427" max="7428" width="8.5" style="2" customWidth="1"/>
    <col min="7429" max="7430" width="10.83203125" style="2" customWidth="1"/>
    <col min="7431" max="7432" width="8.1640625" style="2" customWidth="1"/>
    <col min="7433" max="7433" width="7.5" style="2" customWidth="1"/>
    <col min="7434" max="7454" width="11.6640625" style="2" customWidth="1"/>
    <col min="7455" max="7455" width="7.5" style="2" customWidth="1"/>
    <col min="7456" max="7456" width="8.83203125" style="2" customWidth="1"/>
    <col min="7457" max="7457" width="12.5" style="2" customWidth="1"/>
    <col min="7458" max="7458" width="8.5" style="2" customWidth="1"/>
    <col min="7459" max="7459" width="9.1640625" style="2" customWidth="1"/>
    <col min="7460" max="7460" width="8.83203125" style="2" customWidth="1"/>
    <col min="7461" max="7461" width="7.6640625" style="2" customWidth="1"/>
    <col min="7462" max="7462" width="9.83203125" style="2" customWidth="1"/>
    <col min="7463" max="7463" width="16.6640625" style="2" customWidth="1"/>
    <col min="7464" max="7464" width="8.83203125" style="2" customWidth="1"/>
    <col min="7465" max="7465" width="11.33203125" style="2" customWidth="1"/>
    <col min="7466" max="7466" width="11.5" style="2" customWidth="1"/>
    <col min="7467" max="7467" width="9.1640625" style="2" customWidth="1"/>
    <col min="7468" max="7468" width="11.6640625" style="2" customWidth="1"/>
    <col min="7469" max="7469" width="8.83203125" style="2" customWidth="1"/>
    <col min="7470" max="7470" width="11" style="2" customWidth="1"/>
    <col min="7471" max="7471" width="9.6640625" style="2" customWidth="1"/>
    <col min="7472" max="7680" width="9.33203125" style="2"/>
    <col min="7681" max="7681" width="6.5" style="2" customWidth="1"/>
    <col min="7682" max="7682" width="35" style="2" customWidth="1"/>
    <col min="7683" max="7684" width="8.5" style="2" customWidth="1"/>
    <col min="7685" max="7686" width="10.83203125" style="2" customWidth="1"/>
    <col min="7687" max="7688" width="8.1640625" style="2" customWidth="1"/>
    <col min="7689" max="7689" width="7.5" style="2" customWidth="1"/>
    <col min="7690" max="7710" width="11.6640625" style="2" customWidth="1"/>
    <col min="7711" max="7711" width="7.5" style="2" customWidth="1"/>
    <col min="7712" max="7712" width="8.83203125" style="2" customWidth="1"/>
    <col min="7713" max="7713" width="12.5" style="2" customWidth="1"/>
    <col min="7714" max="7714" width="8.5" style="2" customWidth="1"/>
    <col min="7715" max="7715" width="9.1640625" style="2" customWidth="1"/>
    <col min="7716" max="7716" width="8.83203125" style="2" customWidth="1"/>
    <col min="7717" max="7717" width="7.6640625" style="2" customWidth="1"/>
    <col min="7718" max="7718" width="9.83203125" style="2" customWidth="1"/>
    <col min="7719" max="7719" width="16.6640625" style="2" customWidth="1"/>
    <col min="7720" max="7720" width="8.83203125" style="2" customWidth="1"/>
    <col min="7721" max="7721" width="11.33203125" style="2" customWidth="1"/>
    <col min="7722" max="7722" width="11.5" style="2" customWidth="1"/>
    <col min="7723" max="7723" width="9.1640625" style="2" customWidth="1"/>
    <col min="7724" max="7724" width="11.6640625" style="2" customWidth="1"/>
    <col min="7725" max="7725" width="8.83203125" style="2" customWidth="1"/>
    <col min="7726" max="7726" width="11" style="2" customWidth="1"/>
    <col min="7727" max="7727" width="9.6640625" style="2" customWidth="1"/>
    <col min="7728" max="7936" width="9.33203125" style="2"/>
    <col min="7937" max="7937" width="6.5" style="2" customWidth="1"/>
    <col min="7938" max="7938" width="35" style="2" customWidth="1"/>
    <col min="7939" max="7940" width="8.5" style="2" customWidth="1"/>
    <col min="7941" max="7942" width="10.83203125" style="2" customWidth="1"/>
    <col min="7943" max="7944" width="8.1640625" style="2" customWidth="1"/>
    <col min="7945" max="7945" width="7.5" style="2" customWidth="1"/>
    <col min="7946" max="7966" width="11.6640625" style="2" customWidth="1"/>
    <col min="7967" max="7967" width="7.5" style="2" customWidth="1"/>
    <col min="7968" max="7968" width="8.83203125" style="2" customWidth="1"/>
    <col min="7969" max="7969" width="12.5" style="2" customWidth="1"/>
    <col min="7970" max="7970" width="8.5" style="2" customWidth="1"/>
    <col min="7971" max="7971" width="9.1640625" style="2" customWidth="1"/>
    <col min="7972" max="7972" width="8.83203125" style="2" customWidth="1"/>
    <col min="7973" max="7973" width="7.6640625" style="2" customWidth="1"/>
    <col min="7974" max="7974" width="9.83203125" style="2" customWidth="1"/>
    <col min="7975" max="7975" width="16.6640625" style="2" customWidth="1"/>
    <col min="7976" max="7976" width="8.83203125" style="2" customWidth="1"/>
    <col min="7977" max="7977" width="11.33203125" style="2" customWidth="1"/>
    <col min="7978" max="7978" width="11.5" style="2" customWidth="1"/>
    <col min="7979" max="7979" width="9.1640625" style="2" customWidth="1"/>
    <col min="7980" max="7980" width="11.6640625" style="2" customWidth="1"/>
    <col min="7981" max="7981" width="8.83203125" style="2" customWidth="1"/>
    <col min="7982" max="7982" width="11" style="2" customWidth="1"/>
    <col min="7983" max="7983" width="9.6640625" style="2" customWidth="1"/>
    <col min="7984" max="8192" width="9.33203125" style="2"/>
    <col min="8193" max="8193" width="6.5" style="2" customWidth="1"/>
    <col min="8194" max="8194" width="35" style="2" customWidth="1"/>
    <col min="8195" max="8196" width="8.5" style="2" customWidth="1"/>
    <col min="8197" max="8198" width="10.83203125" style="2" customWidth="1"/>
    <col min="8199" max="8200" width="8.1640625" style="2" customWidth="1"/>
    <col min="8201" max="8201" width="7.5" style="2" customWidth="1"/>
    <col min="8202" max="8222" width="11.6640625" style="2" customWidth="1"/>
    <col min="8223" max="8223" width="7.5" style="2" customWidth="1"/>
    <col min="8224" max="8224" width="8.83203125" style="2" customWidth="1"/>
    <col min="8225" max="8225" width="12.5" style="2" customWidth="1"/>
    <col min="8226" max="8226" width="8.5" style="2" customWidth="1"/>
    <col min="8227" max="8227" width="9.1640625" style="2" customWidth="1"/>
    <col min="8228" max="8228" width="8.83203125" style="2" customWidth="1"/>
    <col min="8229" max="8229" width="7.6640625" style="2" customWidth="1"/>
    <col min="8230" max="8230" width="9.83203125" style="2" customWidth="1"/>
    <col min="8231" max="8231" width="16.6640625" style="2" customWidth="1"/>
    <col min="8232" max="8232" width="8.83203125" style="2" customWidth="1"/>
    <col min="8233" max="8233" width="11.33203125" style="2" customWidth="1"/>
    <col min="8234" max="8234" width="11.5" style="2" customWidth="1"/>
    <col min="8235" max="8235" width="9.1640625" style="2" customWidth="1"/>
    <col min="8236" max="8236" width="11.6640625" style="2" customWidth="1"/>
    <col min="8237" max="8237" width="8.83203125" style="2" customWidth="1"/>
    <col min="8238" max="8238" width="11" style="2" customWidth="1"/>
    <col min="8239" max="8239" width="9.6640625" style="2" customWidth="1"/>
    <col min="8240" max="8448" width="9.33203125" style="2"/>
    <col min="8449" max="8449" width="6.5" style="2" customWidth="1"/>
    <col min="8450" max="8450" width="35" style="2" customWidth="1"/>
    <col min="8451" max="8452" width="8.5" style="2" customWidth="1"/>
    <col min="8453" max="8454" width="10.83203125" style="2" customWidth="1"/>
    <col min="8455" max="8456" width="8.1640625" style="2" customWidth="1"/>
    <col min="8457" max="8457" width="7.5" style="2" customWidth="1"/>
    <col min="8458" max="8478" width="11.6640625" style="2" customWidth="1"/>
    <col min="8479" max="8479" width="7.5" style="2" customWidth="1"/>
    <col min="8480" max="8480" width="8.83203125" style="2" customWidth="1"/>
    <col min="8481" max="8481" width="12.5" style="2" customWidth="1"/>
    <col min="8482" max="8482" width="8.5" style="2" customWidth="1"/>
    <col min="8483" max="8483" width="9.1640625" style="2" customWidth="1"/>
    <col min="8484" max="8484" width="8.83203125" style="2" customWidth="1"/>
    <col min="8485" max="8485" width="7.6640625" style="2" customWidth="1"/>
    <col min="8486" max="8486" width="9.83203125" style="2" customWidth="1"/>
    <col min="8487" max="8487" width="16.6640625" style="2" customWidth="1"/>
    <col min="8488" max="8488" width="8.83203125" style="2" customWidth="1"/>
    <col min="8489" max="8489" width="11.33203125" style="2" customWidth="1"/>
    <col min="8490" max="8490" width="11.5" style="2" customWidth="1"/>
    <col min="8491" max="8491" width="9.1640625" style="2" customWidth="1"/>
    <col min="8492" max="8492" width="11.6640625" style="2" customWidth="1"/>
    <col min="8493" max="8493" width="8.83203125" style="2" customWidth="1"/>
    <col min="8494" max="8494" width="11" style="2" customWidth="1"/>
    <col min="8495" max="8495" width="9.6640625" style="2" customWidth="1"/>
    <col min="8496" max="8704" width="9.33203125" style="2"/>
    <col min="8705" max="8705" width="6.5" style="2" customWidth="1"/>
    <col min="8706" max="8706" width="35" style="2" customWidth="1"/>
    <col min="8707" max="8708" width="8.5" style="2" customWidth="1"/>
    <col min="8709" max="8710" width="10.83203125" style="2" customWidth="1"/>
    <col min="8711" max="8712" width="8.1640625" style="2" customWidth="1"/>
    <col min="8713" max="8713" width="7.5" style="2" customWidth="1"/>
    <col min="8714" max="8734" width="11.6640625" style="2" customWidth="1"/>
    <col min="8735" max="8735" width="7.5" style="2" customWidth="1"/>
    <col min="8736" max="8736" width="8.83203125" style="2" customWidth="1"/>
    <col min="8737" max="8737" width="12.5" style="2" customWidth="1"/>
    <col min="8738" max="8738" width="8.5" style="2" customWidth="1"/>
    <col min="8739" max="8739" width="9.1640625" style="2" customWidth="1"/>
    <col min="8740" max="8740" width="8.83203125" style="2" customWidth="1"/>
    <col min="8741" max="8741" width="7.6640625" style="2" customWidth="1"/>
    <col min="8742" max="8742" width="9.83203125" style="2" customWidth="1"/>
    <col min="8743" max="8743" width="16.6640625" style="2" customWidth="1"/>
    <col min="8744" max="8744" width="8.83203125" style="2" customWidth="1"/>
    <col min="8745" max="8745" width="11.33203125" style="2" customWidth="1"/>
    <col min="8746" max="8746" width="11.5" style="2" customWidth="1"/>
    <col min="8747" max="8747" width="9.1640625" style="2" customWidth="1"/>
    <col min="8748" max="8748" width="11.6640625" style="2" customWidth="1"/>
    <col min="8749" max="8749" width="8.83203125" style="2" customWidth="1"/>
    <col min="8750" max="8750" width="11" style="2" customWidth="1"/>
    <col min="8751" max="8751" width="9.6640625" style="2" customWidth="1"/>
    <col min="8752" max="8960" width="9.33203125" style="2"/>
    <col min="8961" max="8961" width="6.5" style="2" customWidth="1"/>
    <col min="8962" max="8962" width="35" style="2" customWidth="1"/>
    <col min="8963" max="8964" width="8.5" style="2" customWidth="1"/>
    <col min="8965" max="8966" width="10.83203125" style="2" customWidth="1"/>
    <col min="8967" max="8968" width="8.1640625" style="2" customWidth="1"/>
    <col min="8969" max="8969" width="7.5" style="2" customWidth="1"/>
    <col min="8970" max="8990" width="11.6640625" style="2" customWidth="1"/>
    <col min="8991" max="8991" width="7.5" style="2" customWidth="1"/>
    <col min="8992" max="8992" width="8.83203125" style="2" customWidth="1"/>
    <col min="8993" max="8993" width="12.5" style="2" customWidth="1"/>
    <col min="8994" max="8994" width="8.5" style="2" customWidth="1"/>
    <col min="8995" max="8995" width="9.1640625" style="2" customWidth="1"/>
    <col min="8996" max="8996" width="8.83203125" style="2" customWidth="1"/>
    <col min="8997" max="8997" width="7.6640625" style="2" customWidth="1"/>
    <col min="8998" max="8998" width="9.83203125" style="2" customWidth="1"/>
    <col min="8999" max="8999" width="16.6640625" style="2" customWidth="1"/>
    <col min="9000" max="9000" width="8.83203125" style="2" customWidth="1"/>
    <col min="9001" max="9001" width="11.33203125" style="2" customWidth="1"/>
    <col min="9002" max="9002" width="11.5" style="2" customWidth="1"/>
    <col min="9003" max="9003" width="9.1640625" style="2" customWidth="1"/>
    <col min="9004" max="9004" width="11.6640625" style="2" customWidth="1"/>
    <col min="9005" max="9005" width="8.83203125" style="2" customWidth="1"/>
    <col min="9006" max="9006" width="11" style="2" customWidth="1"/>
    <col min="9007" max="9007" width="9.6640625" style="2" customWidth="1"/>
    <col min="9008" max="9216" width="9.33203125" style="2"/>
    <col min="9217" max="9217" width="6.5" style="2" customWidth="1"/>
    <col min="9218" max="9218" width="35" style="2" customWidth="1"/>
    <col min="9219" max="9220" width="8.5" style="2" customWidth="1"/>
    <col min="9221" max="9222" width="10.83203125" style="2" customWidth="1"/>
    <col min="9223" max="9224" width="8.1640625" style="2" customWidth="1"/>
    <col min="9225" max="9225" width="7.5" style="2" customWidth="1"/>
    <col min="9226" max="9246" width="11.6640625" style="2" customWidth="1"/>
    <col min="9247" max="9247" width="7.5" style="2" customWidth="1"/>
    <col min="9248" max="9248" width="8.83203125" style="2" customWidth="1"/>
    <col min="9249" max="9249" width="12.5" style="2" customWidth="1"/>
    <col min="9250" max="9250" width="8.5" style="2" customWidth="1"/>
    <col min="9251" max="9251" width="9.1640625" style="2" customWidth="1"/>
    <col min="9252" max="9252" width="8.83203125" style="2" customWidth="1"/>
    <col min="9253" max="9253" width="7.6640625" style="2" customWidth="1"/>
    <col min="9254" max="9254" width="9.83203125" style="2" customWidth="1"/>
    <col min="9255" max="9255" width="16.6640625" style="2" customWidth="1"/>
    <col min="9256" max="9256" width="8.83203125" style="2" customWidth="1"/>
    <col min="9257" max="9257" width="11.33203125" style="2" customWidth="1"/>
    <col min="9258" max="9258" width="11.5" style="2" customWidth="1"/>
    <col min="9259" max="9259" width="9.1640625" style="2" customWidth="1"/>
    <col min="9260" max="9260" width="11.6640625" style="2" customWidth="1"/>
    <col min="9261" max="9261" width="8.83203125" style="2" customWidth="1"/>
    <col min="9262" max="9262" width="11" style="2" customWidth="1"/>
    <col min="9263" max="9263" width="9.6640625" style="2" customWidth="1"/>
    <col min="9264" max="9472" width="9.33203125" style="2"/>
    <col min="9473" max="9473" width="6.5" style="2" customWidth="1"/>
    <col min="9474" max="9474" width="35" style="2" customWidth="1"/>
    <col min="9475" max="9476" width="8.5" style="2" customWidth="1"/>
    <col min="9477" max="9478" width="10.83203125" style="2" customWidth="1"/>
    <col min="9479" max="9480" width="8.1640625" style="2" customWidth="1"/>
    <col min="9481" max="9481" width="7.5" style="2" customWidth="1"/>
    <col min="9482" max="9502" width="11.6640625" style="2" customWidth="1"/>
    <col min="9503" max="9503" width="7.5" style="2" customWidth="1"/>
    <col min="9504" max="9504" width="8.83203125" style="2" customWidth="1"/>
    <col min="9505" max="9505" width="12.5" style="2" customWidth="1"/>
    <col min="9506" max="9506" width="8.5" style="2" customWidth="1"/>
    <col min="9507" max="9507" width="9.1640625" style="2" customWidth="1"/>
    <col min="9508" max="9508" width="8.83203125" style="2" customWidth="1"/>
    <col min="9509" max="9509" width="7.6640625" style="2" customWidth="1"/>
    <col min="9510" max="9510" width="9.83203125" style="2" customWidth="1"/>
    <col min="9511" max="9511" width="16.6640625" style="2" customWidth="1"/>
    <col min="9512" max="9512" width="8.83203125" style="2" customWidth="1"/>
    <col min="9513" max="9513" width="11.33203125" style="2" customWidth="1"/>
    <col min="9514" max="9514" width="11.5" style="2" customWidth="1"/>
    <col min="9515" max="9515" width="9.1640625" style="2" customWidth="1"/>
    <col min="9516" max="9516" width="11.6640625" style="2" customWidth="1"/>
    <col min="9517" max="9517" width="8.83203125" style="2" customWidth="1"/>
    <col min="9518" max="9518" width="11" style="2" customWidth="1"/>
    <col min="9519" max="9519" width="9.6640625" style="2" customWidth="1"/>
    <col min="9520" max="9728" width="9.33203125" style="2"/>
    <col min="9729" max="9729" width="6.5" style="2" customWidth="1"/>
    <col min="9730" max="9730" width="35" style="2" customWidth="1"/>
    <col min="9731" max="9732" width="8.5" style="2" customWidth="1"/>
    <col min="9733" max="9734" width="10.83203125" style="2" customWidth="1"/>
    <col min="9735" max="9736" width="8.1640625" style="2" customWidth="1"/>
    <col min="9737" max="9737" width="7.5" style="2" customWidth="1"/>
    <col min="9738" max="9758" width="11.6640625" style="2" customWidth="1"/>
    <col min="9759" max="9759" width="7.5" style="2" customWidth="1"/>
    <col min="9760" max="9760" width="8.83203125" style="2" customWidth="1"/>
    <col min="9761" max="9761" width="12.5" style="2" customWidth="1"/>
    <col min="9762" max="9762" width="8.5" style="2" customWidth="1"/>
    <col min="9763" max="9763" width="9.1640625" style="2" customWidth="1"/>
    <col min="9764" max="9764" width="8.83203125" style="2" customWidth="1"/>
    <col min="9765" max="9765" width="7.6640625" style="2" customWidth="1"/>
    <col min="9766" max="9766" width="9.83203125" style="2" customWidth="1"/>
    <col min="9767" max="9767" width="16.6640625" style="2" customWidth="1"/>
    <col min="9768" max="9768" width="8.83203125" style="2" customWidth="1"/>
    <col min="9769" max="9769" width="11.33203125" style="2" customWidth="1"/>
    <col min="9770" max="9770" width="11.5" style="2" customWidth="1"/>
    <col min="9771" max="9771" width="9.1640625" style="2" customWidth="1"/>
    <col min="9772" max="9772" width="11.6640625" style="2" customWidth="1"/>
    <col min="9773" max="9773" width="8.83203125" style="2" customWidth="1"/>
    <col min="9774" max="9774" width="11" style="2" customWidth="1"/>
    <col min="9775" max="9775" width="9.6640625" style="2" customWidth="1"/>
    <col min="9776" max="9984" width="9.33203125" style="2"/>
    <col min="9985" max="9985" width="6.5" style="2" customWidth="1"/>
    <col min="9986" max="9986" width="35" style="2" customWidth="1"/>
    <col min="9987" max="9988" width="8.5" style="2" customWidth="1"/>
    <col min="9989" max="9990" width="10.83203125" style="2" customWidth="1"/>
    <col min="9991" max="9992" width="8.1640625" style="2" customWidth="1"/>
    <col min="9993" max="9993" width="7.5" style="2" customWidth="1"/>
    <col min="9994" max="10014" width="11.6640625" style="2" customWidth="1"/>
    <col min="10015" max="10015" width="7.5" style="2" customWidth="1"/>
    <col min="10016" max="10016" width="8.83203125" style="2" customWidth="1"/>
    <col min="10017" max="10017" width="12.5" style="2" customWidth="1"/>
    <col min="10018" max="10018" width="8.5" style="2" customWidth="1"/>
    <col min="10019" max="10019" width="9.1640625" style="2" customWidth="1"/>
    <col min="10020" max="10020" width="8.83203125" style="2" customWidth="1"/>
    <col min="10021" max="10021" width="7.6640625" style="2" customWidth="1"/>
    <col min="10022" max="10022" width="9.83203125" style="2" customWidth="1"/>
    <col min="10023" max="10023" width="16.6640625" style="2" customWidth="1"/>
    <col min="10024" max="10024" width="8.83203125" style="2" customWidth="1"/>
    <col min="10025" max="10025" width="11.33203125" style="2" customWidth="1"/>
    <col min="10026" max="10026" width="11.5" style="2" customWidth="1"/>
    <col min="10027" max="10027" width="9.1640625" style="2" customWidth="1"/>
    <col min="10028" max="10028" width="11.6640625" style="2" customWidth="1"/>
    <col min="10029" max="10029" width="8.83203125" style="2" customWidth="1"/>
    <col min="10030" max="10030" width="11" style="2" customWidth="1"/>
    <col min="10031" max="10031" width="9.6640625" style="2" customWidth="1"/>
    <col min="10032" max="10240" width="9.33203125" style="2"/>
    <col min="10241" max="10241" width="6.5" style="2" customWidth="1"/>
    <col min="10242" max="10242" width="35" style="2" customWidth="1"/>
    <col min="10243" max="10244" width="8.5" style="2" customWidth="1"/>
    <col min="10245" max="10246" width="10.83203125" style="2" customWidth="1"/>
    <col min="10247" max="10248" width="8.1640625" style="2" customWidth="1"/>
    <col min="10249" max="10249" width="7.5" style="2" customWidth="1"/>
    <col min="10250" max="10270" width="11.6640625" style="2" customWidth="1"/>
    <col min="10271" max="10271" width="7.5" style="2" customWidth="1"/>
    <col min="10272" max="10272" width="8.83203125" style="2" customWidth="1"/>
    <col min="10273" max="10273" width="12.5" style="2" customWidth="1"/>
    <col min="10274" max="10274" width="8.5" style="2" customWidth="1"/>
    <col min="10275" max="10275" width="9.1640625" style="2" customWidth="1"/>
    <col min="10276" max="10276" width="8.83203125" style="2" customWidth="1"/>
    <col min="10277" max="10277" width="7.6640625" style="2" customWidth="1"/>
    <col min="10278" max="10278" width="9.83203125" style="2" customWidth="1"/>
    <col min="10279" max="10279" width="16.6640625" style="2" customWidth="1"/>
    <col min="10280" max="10280" width="8.83203125" style="2" customWidth="1"/>
    <col min="10281" max="10281" width="11.33203125" style="2" customWidth="1"/>
    <col min="10282" max="10282" width="11.5" style="2" customWidth="1"/>
    <col min="10283" max="10283" width="9.1640625" style="2" customWidth="1"/>
    <col min="10284" max="10284" width="11.6640625" style="2" customWidth="1"/>
    <col min="10285" max="10285" width="8.83203125" style="2" customWidth="1"/>
    <col min="10286" max="10286" width="11" style="2" customWidth="1"/>
    <col min="10287" max="10287" width="9.6640625" style="2" customWidth="1"/>
    <col min="10288" max="10496" width="9.33203125" style="2"/>
    <col min="10497" max="10497" width="6.5" style="2" customWidth="1"/>
    <col min="10498" max="10498" width="35" style="2" customWidth="1"/>
    <col min="10499" max="10500" width="8.5" style="2" customWidth="1"/>
    <col min="10501" max="10502" width="10.83203125" style="2" customWidth="1"/>
    <col min="10503" max="10504" width="8.1640625" style="2" customWidth="1"/>
    <col min="10505" max="10505" width="7.5" style="2" customWidth="1"/>
    <col min="10506" max="10526" width="11.6640625" style="2" customWidth="1"/>
    <col min="10527" max="10527" width="7.5" style="2" customWidth="1"/>
    <col min="10528" max="10528" width="8.83203125" style="2" customWidth="1"/>
    <col min="10529" max="10529" width="12.5" style="2" customWidth="1"/>
    <col min="10530" max="10530" width="8.5" style="2" customWidth="1"/>
    <col min="10531" max="10531" width="9.1640625" style="2" customWidth="1"/>
    <col min="10532" max="10532" width="8.83203125" style="2" customWidth="1"/>
    <col min="10533" max="10533" width="7.6640625" style="2" customWidth="1"/>
    <col min="10534" max="10534" width="9.83203125" style="2" customWidth="1"/>
    <col min="10535" max="10535" width="16.6640625" style="2" customWidth="1"/>
    <col min="10536" max="10536" width="8.83203125" style="2" customWidth="1"/>
    <col min="10537" max="10537" width="11.33203125" style="2" customWidth="1"/>
    <col min="10538" max="10538" width="11.5" style="2" customWidth="1"/>
    <col min="10539" max="10539" width="9.1640625" style="2" customWidth="1"/>
    <col min="10540" max="10540" width="11.6640625" style="2" customWidth="1"/>
    <col min="10541" max="10541" width="8.83203125" style="2" customWidth="1"/>
    <col min="10542" max="10542" width="11" style="2" customWidth="1"/>
    <col min="10543" max="10543" width="9.6640625" style="2" customWidth="1"/>
    <col min="10544" max="10752" width="9.33203125" style="2"/>
    <col min="10753" max="10753" width="6.5" style="2" customWidth="1"/>
    <col min="10754" max="10754" width="35" style="2" customWidth="1"/>
    <col min="10755" max="10756" width="8.5" style="2" customWidth="1"/>
    <col min="10757" max="10758" width="10.83203125" style="2" customWidth="1"/>
    <col min="10759" max="10760" width="8.1640625" style="2" customWidth="1"/>
    <col min="10761" max="10761" width="7.5" style="2" customWidth="1"/>
    <col min="10762" max="10782" width="11.6640625" style="2" customWidth="1"/>
    <col min="10783" max="10783" width="7.5" style="2" customWidth="1"/>
    <col min="10784" max="10784" width="8.83203125" style="2" customWidth="1"/>
    <col min="10785" max="10785" width="12.5" style="2" customWidth="1"/>
    <col min="10786" max="10786" width="8.5" style="2" customWidth="1"/>
    <col min="10787" max="10787" width="9.1640625" style="2" customWidth="1"/>
    <col min="10788" max="10788" width="8.83203125" style="2" customWidth="1"/>
    <col min="10789" max="10789" width="7.6640625" style="2" customWidth="1"/>
    <col min="10790" max="10790" width="9.83203125" style="2" customWidth="1"/>
    <col min="10791" max="10791" width="16.6640625" style="2" customWidth="1"/>
    <col min="10792" max="10792" width="8.83203125" style="2" customWidth="1"/>
    <col min="10793" max="10793" width="11.33203125" style="2" customWidth="1"/>
    <col min="10794" max="10794" width="11.5" style="2" customWidth="1"/>
    <col min="10795" max="10795" width="9.1640625" style="2" customWidth="1"/>
    <col min="10796" max="10796" width="11.6640625" style="2" customWidth="1"/>
    <col min="10797" max="10797" width="8.83203125" style="2" customWidth="1"/>
    <col min="10798" max="10798" width="11" style="2" customWidth="1"/>
    <col min="10799" max="10799" width="9.6640625" style="2" customWidth="1"/>
    <col min="10800" max="11008" width="9.33203125" style="2"/>
    <col min="11009" max="11009" width="6.5" style="2" customWidth="1"/>
    <col min="11010" max="11010" width="35" style="2" customWidth="1"/>
    <col min="11011" max="11012" width="8.5" style="2" customWidth="1"/>
    <col min="11013" max="11014" width="10.83203125" style="2" customWidth="1"/>
    <col min="11015" max="11016" width="8.1640625" style="2" customWidth="1"/>
    <col min="11017" max="11017" width="7.5" style="2" customWidth="1"/>
    <col min="11018" max="11038" width="11.6640625" style="2" customWidth="1"/>
    <col min="11039" max="11039" width="7.5" style="2" customWidth="1"/>
    <col min="11040" max="11040" width="8.83203125" style="2" customWidth="1"/>
    <col min="11041" max="11041" width="12.5" style="2" customWidth="1"/>
    <col min="11042" max="11042" width="8.5" style="2" customWidth="1"/>
    <col min="11043" max="11043" width="9.1640625" style="2" customWidth="1"/>
    <col min="11044" max="11044" width="8.83203125" style="2" customWidth="1"/>
    <col min="11045" max="11045" width="7.6640625" style="2" customWidth="1"/>
    <col min="11046" max="11046" width="9.83203125" style="2" customWidth="1"/>
    <col min="11047" max="11047" width="16.6640625" style="2" customWidth="1"/>
    <col min="11048" max="11048" width="8.83203125" style="2" customWidth="1"/>
    <col min="11049" max="11049" width="11.33203125" style="2" customWidth="1"/>
    <col min="11050" max="11050" width="11.5" style="2" customWidth="1"/>
    <col min="11051" max="11051" width="9.1640625" style="2" customWidth="1"/>
    <col min="11052" max="11052" width="11.6640625" style="2" customWidth="1"/>
    <col min="11053" max="11053" width="8.83203125" style="2" customWidth="1"/>
    <col min="11054" max="11054" width="11" style="2" customWidth="1"/>
    <col min="11055" max="11055" width="9.6640625" style="2" customWidth="1"/>
    <col min="11056" max="11264" width="9.33203125" style="2"/>
    <col min="11265" max="11265" width="6.5" style="2" customWidth="1"/>
    <col min="11266" max="11266" width="35" style="2" customWidth="1"/>
    <col min="11267" max="11268" width="8.5" style="2" customWidth="1"/>
    <col min="11269" max="11270" width="10.83203125" style="2" customWidth="1"/>
    <col min="11271" max="11272" width="8.1640625" style="2" customWidth="1"/>
    <col min="11273" max="11273" width="7.5" style="2" customWidth="1"/>
    <col min="11274" max="11294" width="11.6640625" style="2" customWidth="1"/>
    <col min="11295" max="11295" width="7.5" style="2" customWidth="1"/>
    <col min="11296" max="11296" width="8.83203125" style="2" customWidth="1"/>
    <col min="11297" max="11297" width="12.5" style="2" customWidth="1"/>
    <col min="11298" max="11298" width="8.5" style="2" customWidth="1"/>
    <col min="11299" max="11299" width="9.1640625" style="2" customWidth="1"/>
    <col min="11300" max="11300" width="8.83203125" style="2" customWidth="1"/>
    <col min="11301" max="11301" width="7.6640625" style="2" customWidth="1"/>
    <col min="11302" max="11302" width="9.83203125" style="2" customWidth="1"/>
    <col min="11303" max="11303" width="16.6640625" style="2" customWidth="1"/>
    <col min="11304" max="11304" width="8.83203125" style="2" customWidth="1"/>
    <col min="11305" max="11305" width="11.33203125" style="2" customWidth="1"/>
    <col min="11306" max="11306" width="11.5" style="2" customWidth="1"/>
    <col min="11307" max="11307" width="9.1640625" style="2" customWidth="1"/>
    <col min="11308" max="11308" width="11.6640625" style="2" customWidth="1"/>
    <col min="11309" max="11309" width="8.83203125" style="2" customWidth="1"/>
    <col min="11310" max="11310" width="11" style="2" customWidth="1"/>
    <col min="11311" max="11311" width="9.6640625" style="2" customWidth="1"/>
    <col min="11312" max="11520" width="9.33203125" style="2"/>
    <col min="11521" max="11521" width="6.5" style="2" customWidth="1"/>
    <col min="11522" max="11522" width="35" style="2" customWidth="1"/>
    <col min="11523" max="11524" width="8.5" style="2" customWidth="1"/>
    <col min="11525" max="11526" width="10.83203125" style="2" customWidth="1"/>
    <col min="11527" max="11528" width="8.1640625" style="2" customWidth="1"/>
    <col min="11529" max="11529" width="7.5" style="2" customWidth="1"/>
    <col min="11530" max="11550" width="11.6640625" style="2" customWidth="1"/>
    <col min="11551" max="11551" width="7.5" style="2" customWidth="1"/>
    <col min="11552" max="11552" width="8.83203125" style="2" customWidth="1"/>
    <col min="11553" max="11553" width="12.5" style="2" customWidth="1"/>
    <col min="11554" max="11554" width="8.5" style="2" customWidth="1"/>
    <col min="11555" max="11555" width="9.1640625" style="2" customWidth="1"/>
    <col min="11556" max="11556" width="8.83203125" style="2" customWidth="1"/>
    <col min="11557" max="11557" width="7.6640625" style="2" customWidth="1"/>
    <col min="11558" max="11558" width="9.83203125" style="2" customWidth="1"/>
    <col min="11559" max="11559" width="16.6640625" style="2" customWidth="1"/>
    <col min="11560" max="11560" width="8.83203125" style="2" customWidth="1"/>
    <col min="11561" max="11561" width="11.33203125" style="2" customWidth="1"/>
    <col min="11562" max="11562" width="11.5" style="2" customWidth="1"/>
    <col min="11563" max="11563" width="9.1640625" style="2" customWidth="1"/>
    <col min="11564" max="11564" width="11.6640625" style="2" customWidth="1"/>
    <col min="11565" max="11565" width="8.83203125" style="2" customWidth="1"/>
    <col min="11566" max="11566" width="11" style="2" customWidth="1"/>
    <col min="11567" max="11567" width="9.6640625" style="2" customWidth="1"/>
    <col min="11568" max="11776" width="9.33203125" style="2"/>
    <col min="11777" max="11777" width="6.5" style="2" customWidth="1"/>
    <col min="11778" max="11778" width="35" style="2" customWidth="1"/>
    <col min="11779" max="11780" width="8.5" style="2" customWidth="1"/>
    <col min="11781" max="11782" width="10.83203125" style="2" customWidth="1"/>
    <col min="11783" max="11784" width="8.1640625" style="2" customWidth="1"/>
    <col min="11785" max="11785" width="7.5" style="2" customWidth="1"/>
    <col min="11786" max="11806" width="11.6640625" style="2" customWidth="1"/>
    <col min="11807" max="11807" width="7.5" style="2" customWidth="1"/>
    <col min="11808" max="11808" width="8.83203125" style="2" customWidth="1"/>
    <col min="11809" max="11809" width="12.5" style="2" customWidth="1"/>
    <col min="11810" max="11810" width="8.5" style="2" customWidth="1"/>
    <col min="11811" max="11811" width="9.1640625" style="2" customWidth="1"/>
    <col min="11812" max="11812" width="8.83203125" style="2" customWidth="1"/>
    <col min="11813" max="11813" width="7.6640625" style="2" customWidth="1"/>
    <col min="11814" max="11814" width="9.83203125" style="2" customWidth="1"/>
    <col min="11815" max="11815" width="16.6640625" style="2" customWidth="1"/>
    <col min="11816" max="11816" width="8.83203125" style="2" customWidth="1"/>
    <col min="11817" max="11817" width="11.33203125" style="2" customWidth="1"/>
    <col min="11818" max="11818" width="11.5" style="2" customWidth="1"/>
    <col min="11819" max="11819" width="9.1640625" style="2" customWidth="1"/>
    <col min="11820" max="11820" width="11.6640625" style="2" customWidth="1"/>
    <col min="11821" max="11821" width="8.83203125" style="2" customWidth="1"/>
    <col min="11822" max="11822" width="11" style="2" customWidth="1"/>
    <col min="11823" max="11823" width="9.6640625" style="2" customWidth="1"/>
    <col min="11824" max="12032" width="9.33203125" style="2"/>
    <col min="12033" max="12033" width="6.5" style="2" customWidth="1"/>
    <col min="12034" max="12034" width="35" style="2" customWidth="1"/>
    <col min="12035" max="12036" width="8.5" style="2" customWidth="1"/>
    <col min="12037" max="12038" width="10.83203125" style="2" customWidth="1"/>
    <col min="12039" max="12040" width="8.1640625" style="2" customWidth="1"/>
    <col min="12041" max="12041" width="7.5" style="2" customWidth="1"/>
    <col min="12042" max="12062" width="11.6640625" style="2" customWidth="1"/>
    <col min="12063" max="12063" width="7.5" style="2" customWidth="1"/>
    <col min="12064" max="12064" width="8.83203125" style="2" customWidth="1"/>
    <col min="12065" max="12065" width="12.5" style="2" customWidth="1"/>
    <col min="12066" max="12066" width="8.5" style="2" customWidth="1"/>
    <col min="12067" max="12067" width="9.1640625" style="2" customWidth="1"/>
    <col min="12068" max="12068" width="8.83203125" style="2" customWidth="1"/>
    <col min="12069" max="12069" width="7.6640625" style="2" customWidth="1"/>
    <col min="12070" max="12070" width="9.83203125" style="2" customWidth="1"/>
    <col min="12071" max="12071" width="16.6640625" style="2" customWidth="1"/>
    <col min="12072" max="12072" width="8.83203125" style="2" customWidth="1"/>
    <col min="12073" max="12073" width="11.33203125" style="2" customWidth="1"/>
    <col min="12074" max="12074" width="11.5" style="2" customWidth="1"/>
    <col min="12075" max="12075" width="9.1640625" style="2" customWidth="1"/>
    <col min="12076" max="12076" width="11.6640625" style="2" customWidth="1"/>
    <col min="12077" max="12077" width="8.83203125" style="2" customWidth="1"/>
    <col min="12078" max="12078" width="11" style="2" customWidth="1"/>
    <col min="12079" max="12079" width="9.6640625" style="2" customWidth="1"/>
    <col min="12080" max="12288" width="9.33203125" style="2"/>
    <col min="12289" max="12289" width="6.5" style="2" customWidth="1"/>
    <col min="12290" max="12290" width="35" style="2" customWidth="1"/>
    <col min="12291" max="12292" width="8.5" style="2" customWidth="1"/>
    <col min="12293" max="12294" width="10.83203125" style="2" customWidth="1"/>
    <col min="12295" max="12296" width="8.1640625" style="2" customWidth="1"/>
    <col min="12297" max="12297" width="7.5" style="2" customWidth="1"/>
    <col min="12298" max="12318" width="11.6640625" style="2" customWidth="1"/>
    <col min="12319" max="12319" width="7.5" style="2" customWidth="1"/>
    <col min="12320" max="12320" width="8.83203125" style="2" customWidth="1"/>
    <col min="12321" max="12321" width="12.5" style="2" customWidth="1"/>
    <col min="12322" max="12322" width="8.5" style="2" customWidth="1"/>
    <col min="12323" max="12323" width="9.1640625" style="2" customWidth="1"/>
    <col min="12324" max="12324" width="8.83203125" style="2" customWidth="1"/>
    <col min="12325" max="12325" width="7.6640625" style="2" customWidth="1"/>
    <col min="12326" max="12326" width="9.83203125" style="2" customWidth="1"/>
    <col min="12327" max="12327" width="16.6640625" style="2" customWidth="1"/>
    <col min="12328" max="12328" width="8.83203125" style="2" customWidth="1"/>
    <col min="12329" max="12329" width="11.33203125" style="2" customWidth="1"/>
    <col min="12330" max="12330" width="11.5" style="2" customWidth="1"/>
    <col min="12331" max="12331" width="9.1640625" style="2" customWidth="1"/>
    <col min="12332" max="12332" width="11.6640625" style="2" customWidth="1"/>
    <col min="12333" max="12333" width="8.83203125" style="2" customWidth="1"/>
    <col min="12334" max="12334" width="11" style="2" customWidth="1"/>
    <col min="12335" max="12335" width="9.6640625" style="2" customWidth="1"/>
    <col min="12336" max="12544" width="9.33203125" style="2"/>
    <col min="12545" max="12545" width="6.5" style="2" customWidth="1"/>
    <col min="12546" max="12546" width="35" style="2" customWidth="1"/>
    <col min="12547" max="12548" width="8.5" style="2" customWidth="1"/>
    <col min="12549" max="12550" width="10.83203125" style="2" customWidth="1"/>
    <col min="12551" max="12552" width="8.1640625" style="2" customWidth="1"/>
    <col min="12553" max="12553" width="7.5" style="2" customWidth="1"/>
    <col min="12554" max="12574" width="11.6640625" style="2" customWidth="1"/>
    <col min="12575" max="12575" width="7.5" style="2" customWidth="1"/>
    <col min="12576" max="12576" width="8.83203125" style="2" customWidth="1"/>
    <col min="12577" max="12577" width="12.5" style="2" customWidth="1"/>
    <col min="12578" max="12578" width="8.5" style="2" customWidth="1"/>
    <col min="12579" max="12579" width="9.1640625" style="2" customWidth="1"/>
    <col min="12580" max="12580" width="8.83203125" style="2" customWidth="1"/>
    <col min="12581" max="12581" width="7.6640625" style="2" customWidth="1"/>
    <col min="12582" max="12582" width="9.83203125" style="2" customWidth="1"/>
    <col min="12583" max="12583" width="16.6640625" style="2" customWidth="1"/>
    <col min="12584" max="12584" width="8.83203125" style="2" customWidth="1"/>
    <col min="12585" max="12585" width="11.33203125" style="2" customWidth="1"/>
    <col min="12586" max="12586" width="11.5" style="2" customWidth="1"/>
    <col min="12587" max="12587" width="9.1640625" style="2" customWidth="1"/>
    <col min="12588" max="12588" width="11.6640625" style="2" customWidth="1"/>
    <col min="12589" max="12589" width="8.83203125" style="2" customWidth="1"/>
    <col min="12590" max="12590" width="11" style="2" customWidth="1"/>
    <col min="12591" max="12591" width="9.6640625" style="2" customWidth="1"/>
    <col min="12592" max="12800" width="9.33203125" style="2"/>
    <col min="12801" max="12801" width="6.5" style="2" customWidth="1"/>
    <col min="12802" max="12802" width="35" style="2" customWidth="1"/>
    <col min="12803" max="12804" width="8.5" style="2" customWidth="1"/>
    <col min="12805" max="12806" width="10.83203125" style="2" customWidth="1"/>
    <col min="12807" max="12808" width="8.1640625" style="2" customWidth="1"/>
    <col min="12809" max="12809" width="7.5" style="2" customWidth="1"/>
    <col min="12810" max="12830" width="11.6640625" style="2" customWidth="1"/>
    <col min="12831" max="12831" width="7.5" style="2" customWidth="1"/>
    <col min="12832" max="12832" width="8.83203125" style="2" customWidth="1"/>
    <col min="12833" max="12833" width="12.5" style="2" customWidth="1"/>
    <col min="12834" max="12834" width="8.5" style="2" customWidth="1"/>
    <col min="12835" max="12835" width="9.1640625" style="2" customWidth="1"/>
    <col min="12836" max="12836" width="8.83203125" style="2" customWidth="1"/>
    <col min="12837" max="12837" width="7.6640625" style="2" customWidth="1"/>
    <col min="12838" max="12838" width="9.83203125" style="2" customWidth="1"/>
    <col min="12839" max="12839" width="16.6640625" style="2" customWidth="1"/>
    <col min="12840" max="12840" width="8.83203125" style="2" customWidth="1"/>
    <col min="12841" max="12841" width="11.33203125" style="2" customWidth="1"/>
    <col min="12842" max="12842" width="11.5" style="2" customWidth="1"/>
    <col min="12843" max="12843" width="9.1640625" style="2" customWidth="1"/>
    <col min="12844" max="12844" width="11.6640625" style="2" customWidth="1"/>
    <col min="12845" max="12845" width="8.83203125" style="2" customWidth="1"/>
    <col min="12846" max="12846" width="11" style="2" customWidth="1"/>
    <col min="12847" max="12847" width="9.6640625" style="2" customWidth="1"/>
    <col min="12848" max="13056" width="9.33203125" style="2"/>
    <col min="13057" max="13057" width="6.5" style="2" customWidth="1"/>
    <col min="13058" max="13058" width="35" style="2" customWidth="1"/>
    <col min="13059" max="13060" width="8.5" style="2" customWidth="1"/>
    <col min="13061" max="13062" width="10.83203125" style="2" customWidth="1"/>
    <col min="13063" max="13064" width="8.1640625" style="2" customWidth="1"/>
    <col min="13065" max="13065" width="7.5" style="2" customWidth="1"/>
    <col min="13066" max="13086" width="11.6640625" style="2" customWidth="1"/>
    <col min="13087" max="13087" width="7.5" style="2" customWidth="1"/>
    <col min="13088" max="13088" width="8.83203125" style="2" customWidth="1"/>
    <col min="13089" max="13089" width="12.5" style="2" customWidth="1"/>
    <col min="13090" max="13090" width="8.5" style="2" customWidth="1"/>
    <col min="13091" max="13091" width="9.1640625" style="2" customWidth="1"/>
    <col min="13092" max="13092" width="8.83203125" style="2" customWidth="1"/>
    <col min="13093" max="13093" width="7.6640625" style="2" customWidth="1"/>
    <col min="13094" max="13094" width="9.83203125" style="2" customWidth="1"/>
    <col min="13095" max="13095" width="16.6640625" style="2" customWidth="1"/>
    <col min="13096" max="13096" width="8.83203125" style="2" customWidth="1"/>
    <col min="13097" max="13097" width="11.33203125" style="2" customWidth="1"/>
    <col min="13098" max="13098" width="11.5" style="2" customWidth="1"/>
    <col min="13099" max="13099" width="9.1640625" style="2" customWidth="1"/>
    <col min="13100" max="13100" width="11.6640625" style="2" customWidth="1"/>
    <col min="13101" max="13101" width="8.83203125" style="2" customWidth="1"/>
    <col min="13102" max="13102" width="11" style="2" customWidth="1"/>
    <col min="13103" max="13103" width="9.6640625" style="2" customWidth="1"/>
    <col min="13104" max="13312" width="9.33203125" style="2"/>
    <col min="13313" max="13313" width="6.5" style="2" customWidth="1"/>
    <col min="13314" max="13314" width="35" style="2" customWidth="1"/>
    <col min="13315" max="13316" width="8.5" style="2" customWidth="1"/>
    <col min="13317" max="13318" width="10.83203125" style="2" customWidth="1"/>
    <col min="13319" max="13320" width="8.1640625" style="2" customWidth="1"/>
    <col min="13321" max="13321" width="7.5" style="2" customWidth="1"/>
    <col min="13322" max="13342" width="11.6640625" style="2" customWidth="1"/>
    <col min="13343" max="13343" width="7.5" style="2" customWidth="1"/>
    <col min="13344" max="13344" width="8.83203125" style="2" customWidth="1"/>
    <col min="13345" max="13345" width="12.5" style="2" customWidth="1"/>
    <col min="13346" max="13346" width="8.5" style="2" customWidth="1"/>
    <col min="13347" max="13347" width="9.1640625" style="2" customWidth="1"/>
    <col min="13348" max="13348" width="8.83203125" style="2" customWidth="1"/>
    <col min="13349" max="13349" width="7.6640625" style="2" customWidth="1"/>
    <col min="13350" max="13350" width="9.83203125" style="2" customWidth="1"/>
    <col min="13351" max="13351" width="16.6640625" style="2" customWidth="1"/>
    <col min="13352" max="13352" width="8.83203125" style="2" customWidth="1"/>
    <col min="13353" max="13353" width="11.33203125" style="2" customWidth="1"/>
    <col min="13354" max="13354" width="11.5" style="2" customWidth="1"/>
    <col min="13355" max="13355" width="9.1640625" style="2" customWidth="1"/>
    <col min="13356" max="13356" width="11.6640625" style="2" customWidth="1"/>
    <col min="13357" max="13357" width="8.83203125" style="2" customWidth="1"/>
    <col min="13358" max="13358" width="11" style="2" customWidth="1"/>
    <col min="13359" max="13359" width="9.6640625" style="2" customWidth="1"/>
    <col min="13360" max="13568" width="9.33203125" style="2"/>
    <col min="13569" max="13569" width="6.5" style="2" customWidth="1"/>
    <col min="13570" max="13570" width="35" style="2" customWidth="1"/>
    <col min="13571" max="13572" width="8.5" style="2" customWidth="1"/>
    <col min="13573" max="13574" width="10.83203125" style="2" customWidth="1"/>
    <col min="13575" max="13576" width="8.1640625" style="2" customWidth="1"/>
    <col min="13577" max="13577" width="7.5" style="2" customWidth="1"/>
    <col min="13578" max="13598" width="11.6640625" style="2" customWidth="1"/>
    <col min="13599" max="13599" width="7.5" style="2" customWidth="1"/>
    <col min="13600" max="13600" width="8.83203125" style="2" customWidth="1"/>
    <col min="13601" max="13601" width="12.5" style="2" customWidth="1"/>
    <col min="13602" max="13602" width="8.5" style="2" customWidth="1"/>
    <col min="13603" max="13603" width="9.1640625" style="2" customWidth="1"/>
    <col min="13604" max="13604" width="8.83203125" style="2" customWidth="1"/>
    <col min="13605" max="13605" width="7.6640625" style="2" customWidth="1"/>
    <col min="13606" max="13606" width="9.83203125" style="2" customWidth="1"/>
    <col min="13607" max="13607" width="16.6640625" style="2" customWidth="1"/>
    <col min="13608" max="13608" width="8.83203125" style="2" customWidth="1"/>
    <col min="13609" max="13609" width="11.33203125" style="2" customWidth="1"/>
    <col min="13610" max="13610" width="11.5" style="2" customWidth="1"/>
    <col min="13611" max="13611" width="9.1640625" style="2" customWidth="1"/>
    <col min="13612" max="13612" width="11.6640625" style="2" customWidth="1"/>
    <col min="13613" max="13613" width="8.83203125" style="2" customWidth="1"/>
    <col min="13614" max="13614" width="11" style="2" customWidth="1"/>
    <col min="13615" max="13615" width="9.6640625" style="2" customWidth="1"/>
    <col min="13616" max="13824" width="9.33203125" style="2"/>
    <col min="13825" max="13825" width="6.5" style="2" customWidth="1"/>
    <col min="13826" max="13826" width="35" style="2" customWidth="1"/>
    <col min="13827" max="13828" width="8.5" style="2" customWidth="1"/>
    <col min="13829" max="13830" width="10.83203125" style="2" customWidth="1"/>
    <col min="13831" max="13832" width="8.1640625" style="2" customWidth="1"/>
    <col min="13833" max="13833" width="7.5" style="2" customWidth="1"/>
    <col min="13834" max="13854" width="11.6640625" style="2" customWidth="1"/>
    <col min="13855" max="13855" width="7.5" style="2" customWidth="1"/>
    <col min="13856" max="13856" width="8.83203125" style="2" customWidth="1"/>
    <col min="13857" max="13857" width="12.5" style="2" customWidth="1"/>
    <col min="13858" max="13858" width="8.5" style="2" customWidth="1"/>
    <col min="13859" max="13859" width="9.1640625" style="2" customWidth="1"/>
    <col min="13860" max="13860" width="8.83203125" style="2" customWidth="1"/>
    <col min="13861" max="13861" width="7.6640625" style="2" customWidth="1"/>
    <col min="13862" max="13862" width="9.83203125" style="2" customWidth="1"/>
    <col min="13863" max="13863" width="16.6640625" style="2" customWidth="1"/>
    <col min="13864" max="13864" width="8.83203125" style="2" customWidth="1"/>
    <col min="13865" max="13865" width="11.33203125" style="2" customWidth="1"/>
    <col min="13866" max="13866" width="11.5" style="2" customWidth="1"/>
    <col min="13867" max="13867" width="9.1640625" style="2" customWidth="1"/>
    <col min="13868" max="13868" width="11.6640625" style="2" customWidth="1"/>
    <col min="13869" max="13869" width="8.83203125" style="2" customWidth="1"/>
    <col min="13870" max="13870" width="11" style="2" customWidth="1"/>
    <col min="13871" max="13871" width="9.6640625" style="2" customWidth="1"/>
    <col min="13872" max="14080" width="9.33203125" style="2"/>
    <col min="14081" max="14081" width="6.5" style="2" customWidth="1"/>
    <col min="14082" max="14082" width="35" style="2" customWidth="1"/>
    <col min="14083" max="14084" width="8.5" style="2" customWidth="1"/>
    <col min="14085" max="14086" width="10.83203125" style="2" customWidth="1"/>
    <col min="14087" max="14088" width="8.1640625" style="2" customWidth="1"/>
    <col min="14089" max="14089" width="7.5" style="2" customWidth="1"/>
    <col min="14090" max="14110" width="11.6640625" style="2" customWidth="1"/>
    <col min="14111" max="14111" width="7.5" style="2" customWidth="1"/>
    <col min="14112" max="14112" width="8.83203125" style="2" customWidth="1"/>
    <col min="14113" max="14113" width="12.5" style="2" customWidth="1"/>
    <col min="14114" max="14114" width="8.5" style="2" customWidth="1"/>
    <col min="14115" max="14115" width="9.1640625" style="2" customWidth="1"/>
    <col min="14116" max="14116" width="8.83203125" style="2" customWidth="1"/>
    <col min="14117" max="14117" width="7.6640625" style="2" customWidth="1"/>
    <col min="14118" max="14118" width="9.83203125" style="2" customWidth="1"/>
    <col min="14119" max="14119" width="16.6640625" style="2" customWidth="1"/>
    <col min="14120" max="14120" width="8.83203125" style="2" customWidth="1"/>
    <col min="14121" max="14121" width="11.33203125" style="2" customWidth="1"/>
    <col min="14122" max="14122" width="11.5" style="2" customWidth="1"/>
    <col min="14123" max="14123" width="9.1640625" style="2" customWidth="1"/>
    <col min="14124" max="14124" width="11.6640625" style="2" customWidth="1"/>
    <col min="14125" max="14125" width="8.83203125" style="2" customWidth="1"/>
    <col min="14126" max="14126" width="11" style="2" customWidth="1"/>
    <col min="14127" max="14127" width="9.6640625" style="2" customWidth="1"/>
    <col min="14128" max="14336" width="9.33203125" style="2"/>
    <col min="14337" max="14337" width="6.5" style="2" customWidth="1"/>
    <col min="14338" max="14338" width="35" style="2" customWidth="1"/>
    <col min="14339" max="14340" width="8.5" style="2" customWidth="1"/>
    <col min="14341" max="14342" width="10.83203125" style="2" customWidth="1"/>
    <col min="14343" max="14344" width="8.1640625" style="2" customWidth="1"/>
    <col min="14345" max="14345" width="7.5" style="2" customWidth="1"/>
    <col min="14346" max="14366" width="11.6640625" style="2" customWidth="1"/>
    <col min="14367" max="14367" width="7.5" style="2" customWidth="1"/>
    <col min="14368" max="14368" width="8.83203125" style="2" customWidth="1"/>
    <col min="14369" max="14369" width="12.5" style="2" customWidth="1"/>
    <col min="14370" max="14370" width="8.5" style="2" customWidth="1"/>
    <col min="14371" max="14371" width="9.1640625" style="2" customWidth="1"/>
    <col min="14372" max="14372" width="8.83203125" style="2" customWidth="1"/>
    <col min="14373" max="14373" width="7.6640625" style="2" customWidth="1"/>
    <col min="14374" max="14374" width="9.83203125" style="2" customWidth="1"/>
    <col min="14375" max="14375" width="16.6640625" style="2" customWidth="1"/>
    <col min="14376" max="14376" width="8.83203125" style="2" customWidth="1"/>
    <col min="14377" max="14377" width="11.33203125" style="2" customWidth="1"/>
    <col min="14378" max="14378" width="11.5" style="2" customWidth="1"/>
    <col min="14379" max="14379" width="9.1640625" style="2" customWidth="1"/>
    <col min="14380" max="14380" width="11.6640625" style="2" customWidth="1"/>
    <col min="14381" max="14381" width="8.83203125" style="2" customWidth="1"/>
    <col min="14382" max="14382" width="11" style="2" customWidth="1"/>
    <col min="14383" max="14383" width="9.6640625" style="2" customWidth="1"/>
    <col min="14384" max="14592" width="9.33203125" style="2"/>
    <col min="14593" max="14593" width="6.5" style="2" customWidth="1"/>
    <col min="14594" max="14594" width="35" style="2" customWidth="1"/>
    <col min="14595" max="14596" width="8.5" style="2" customWidth="1"/>
    <col min="14597" max="14598" width="10.83203125" style="2" customWidth="1"/>
    <col min="14599" max="14600" width="8.1640625" style="2" customWidth="1"/>
    <col min="14601" max="14601" width="7.5" style="2" customWidth="1"/>
    <col min="14602" max="14622" width="11.6640625" style="2" customWidth="1"/>
    <col min="14623" max="14623" width="7.5" style="2" customWidth="1"/>
    <col min="14624" max="14624" width="8.83203125" style="2" customWidth="1"/>
    <col min="14625" max="14625" width="12.5" style="2" customWidth="1"/>
    <col min="14626" max="14626" width="8.5" style="2" customWidth="1"/>
    <col min="14627" max="14627" width="9.1640625" style="2" customWidth="1"/>
    <col min="14628" max="14628" width="8.83203125" style="2" customWidth="1"/>
    <col min="14629" max="14629" width="7.6640625" style="2" customWidth="1"/>
    <col min="14630" max="14630" width="9.83203125" style="2" customWidth="1"/>
    <col min="14631" max="14631" width="16.6640625" style="2" customWidth="1"/>
    <col min="14632" max="14632" width="8.83203125" style="2" customWidth="1"/>
    <col min="14633" max="14633" width="11.33203125" style="2" customWidth="1"/>
    <col min="14634" max="14634" width="11.5" style="2" customWidth="1"/>
    <col min="14635" max="14635" width="9.1640625" style="2" customWidth="1"/>
    <col min="14636" max="14636" width="11.6640625" style="2" customWidth="1"/>
    <col min="14637" max="14637" width="8.83203125" style="2" customWidth="1"/>
    <col min="14638" max="14638" width="11" style="2" customWidth="1"/>
    <col min="14639" max="14639" width="9.6640625" style="2" customWidth="1"/>
    <col min="14640" max="14848" width="9.33203125" style="2"/>
    <col min="14849" max="14849" width="6.5" style="2" customWidth="1"/>
    <col min="14850" max="14850" width="35" style="2" customWidth="1"/>
    <col min="14851" max="14852" width="8.5" style="2" customWidth="1"/>
    <col min="14853" max="14854" width="10.83203125" style="2" customWidth="1"/>
    <col min="14855" max="14856" width="8.1640625" style="2" customWidth="1"/>
    <col min="14857" max="14857" width="7.5" style="2" customWidth="1"/>
    <col min="14858" max="14878" width="11.6640625" style="2" customWidth="1"/>
    <col min="14879" max="14879" width="7.5" style="2" customWidth="1"/>
    <col min="14880" max="14880" width="8.83203125" style="2" customWidth="1"/>
    <col min="14881" max="14881" width="12.5" style="2" customWidth="1"/>
    <col min="14882" max="14882" width="8.5" style="2" customWidth="1"/>
    <col min="14883" max="14883" width="9.1640625" style="2" customWidth="1"/>
    <col min="14884" max="14884" width="8.83203125" style="2" customWidth="1"/>
    <col min="14885" max="14885" width="7.6640625" style="2" customWidth="1"/>
    <col min="14886" max="14886" width="9.83203125" style="2" customWidth="1"/>
    <col min="14887" max="14887" width="16.6640625" style="2" customWidth="1"/>
    <col min="14888" max="14888" width="8.83203125" style="2" customWidth="1"/>
    <col min="14889" max="14889" width="11.33203125" style="2" customWidth="1"/>
    <col min="14890" max="14890" width="11.5" style="2" customWidth="1"/>
    <col min="14891" max="14891" width="9.1640625" style="2" customWidth="1"/>
    <col min="14892" max="14892" width="11.6640625" style="2" customWidth="1"/>
    <col min="14893" max="14893" width="8.83203125" style="2" customWidth="1"/>
    <col min="14894" max="14894" width="11" style="2" customWidth="1"/>
    <col min="14895" max="14895" width="9.6640625" style="2" customWidth="1"/>
    <col min="14896" max="15104" width="9.33203125" style="2"/>
    <col min="15105" max="15105" width="6.5" style="2" customWidth="1"/>
    <col min="15106" max="15106" width="35" style="2" customWidth="1"/>
    <col min="15107" max="15108" width="8.5" style="2" customWidth="1"/>
    <col min="15109" max="15110" width="10.83203125" style="2" customWidth="1"/>
    <col min="15111" max="15112" width="8.1640625" style="2" customWidth="1"/>
    <col min="15113" max="15113" width="7.5" style="2" customWidth="1"/>
    <col min="15114" max="15134" width="11.6640625" style="2" customWidth="1"/>
    <col min="15135" max="15135" width="7.5" style="2" customWidth="1"/>
    <col min="15136" max="15136" width="8.83203125" style="2" customWidth="1"/>
    <col min="15137" max="15137" width="12.5" style="2" customWidth="1"/>
    <col min="15138" max="15138" width="8.5" style="2" customWidth="1"/>
    <col min="15139" max="15139" width="9.1640625" style="2" customWidth="1"/>
    <col min="15140" max="15140" width="8.83203125" style="2" customWidth="1"/>
    <col min="15141" max="15141" width="7.6640625" style="2" customWidth="1"/>
    <col min="15142" max="15142" width="9.83203125" style="2" customWidth="1"/>
    <col min="15143" max="15143" width="16.6640625" style="2" customWidth="1"/>
    <col min="15144" max="15144" width="8.83203125" style="2" customWidth="1"/>
    <col min="15145" max="15145" width="11.33203125" style="2" customWidth="1"/>
    <col min="15146" max="15146" width="11.5" style="2" customWidth="1"/>
    <col min="15147" max="15147" width="9.1640625" style="2" customWidth="1"/>
    <col min="15148" max="15148" width="11.6640625" style="2" customWidth="1"/>
    <col min="15149" max="15149" width="8.83203125" style="2" customWidth="1"/>
    <col min="15150" max="15150" width="11" style="2" customWidth="1"/>
    <col min="15151" max="15151" width="9.6640625" style="2" customWidth="1"/>
    <col min="15152" max="15360" width="9.33203125" style="2"/>
    <col min="15361" max="15361" width="6.5" style="2" customWidth="1"/>
    <col min="15362" max="15362" width="35" style="2" customWidth="1"/>
    <col min="15363" max="15364" width="8.5" style="2" customWidth="1"/>
    <col min="15365" max="15366" width="10.83203125" style="2" customWidth="1"/>
    <col min="15367" max="15368" width="8.1640625" style="2" customWidth="1"/>
    <col min="15369" max="15369" width="7.5" style="2" customWidth="1"/>
    <col min="15370" max="15390" width="11.6640625" style="2" customWidth="1"/>
    <col min="15391" max="15391" width="7.5" style="2" customWidth="1"/>
    <col min="15392" max="15392" width="8.83203125" style="2" customWidth="1"/>
    <col min="15393" max="15393" width="12.5" style="2" customWidth="1"/>
    <col min="15394" max="15394" width="8.5" style="2" customWidth="1"/>
    <col min="15395" max="15395" width="9.1640625" style="2" customWidth="1"/>
    <col min="15396" max="15396" width="8.83203125" style="2" customWidth="1"/>
    <col min="15397" max="15397" width="7.6640625" style="2" customWidth="1"/>
    <col min="15398" max="15398" width="9.83203125" style="2" customWidth="1"/>
    <col min="15399" max="15399" width="16.6640625" style="2" customWidth="1"/>
    <col min="15400" max="15400" width="8.83203125" style="2" customWidth="1"/>
    <col min="15401" max="15401" width="11.33203125" style="2" customWidth="1"/>
    <col min="15402" max="15402" width="11.5" style="2" customWidth="1"/>
    <col min="15403" max="15403" width="9.1640625" style="2" customWidth="1"/>
    <col min="15404" max="15404" width="11.6640625" style="2" customWidth="1"/>
    <col min="15405" max="15405" width="8.83203125" style="2" customWidth="1"/>
    <col min="15406" max="15406" width="11" style="2" customWidth="1"/>
    <col min="15407" max="15407" width="9.6640625" style="2" customWidth="1"/>
    <col min="15408" max="15616" width="9.33203125" style="2"/>
    <col min="15617" max="15617" width="6.5" style="2" customWidth="1"/>
    <col min="15618" max="15618" width="35" style="2" customWidth="1"/>
    <col min="15619" max="15620" width="8.5" style="2" customWidth="1"/>
    <col min="15621" max="15622" width="10.83203125" style="2" customWidth="1"/>
    <col min="15623" max="15624" width="8.1640625" style="2" customWidth="1"/>
    <col min="15625" max="15625" width="7.5" style="2" customWidth="1"/>
    <col min="15626" max="15646" width="11.6640625" style="2" customWidth="1"/>
    <col min="15647" max="15647" width="7.5" style="2" customWidth="1"/>
    <col min="15648" max="15648" width="8.83203125" style="2" customWidth="1"/>
    <col min="15649" max="15649" width="12.5" style="2" customWidth="1"/>
    <col min="15650" max="15650" width="8.5" style="2" customWidth="1"/>
    <col min="15651" max="15651" width="9.1640625" style="2" customWidth="1"/>
    <col min="15652" max="15652" width="8.83203125" style="2" customWidth="1"/>
    <col min="15653" max="15653" width="7.6640625" style="2" customWidth="1"/>
    <col min="15654" max="15654" width="9.83203125" style="2" customWidth="1"/>
    <col min="15655" max="15655" width="16.6640625" style="2" customWidth="1"/>
    <col min="15656" max="15656" width="8.83203125" style="2" customWidth="1"/>
    <col min="15657" max="15657" width="11.33203125" style="2" customWidth="1"/>
    <col min="15658" max="15658" width="11.5" style="2" customWidth="1"/>
    <col min="15659" max="15659" width="9.1640625" style="2" customWidth="1"/>
    <col min="15660" max="15660" width="11.6640625" style="2" customWidth="1"/>
    <col min="15661" max="15661" width="8.83203125" style="2" customWidth="1"/>
    <col min="15662" max="15662" width="11" style="2" customWidth="1"/>
    <col min="15663" max="15663" width="9.6640625" style="2" customWidth="1"/>
    <col min="15664" max="15872" width="9.33203125" style="2"/>
    <col min="15873" max="15873" width="6.5" style="2" customWidth="1"/>
    <col min="15874" max="15874" width="35" style="2" customWidth="1"/>
    <col min="15875" max="15876" width="8.5" style="2" customWidth="1"/>
    <col min="15877" max="15878" width="10.83203125" style="2" customWidth="1"/>
    <col min="15879" max="15880" width="8.1640625" style="2" customWidth="1"/>
    <col min="15881" max="15881" width="7.5" style="2" customWidth="1"/>
    <col min="15882" max="15902" width="11.6640625" style="2" customWidth="1"/>
    <col min="15903" max="15903" width="7.5" style="2" customWidth="1"/>
    <col min="15904" max="15904" width="8.83203125" style="2" customWidth="1"/>
    <col min="15905" max="15905" width="12.5" style="2" customWidth="1"/>
    <col min="15906" max="15906" width="8.5" style="2" customWidth="1"/>
    <col min="15907" max="15907" width="9.1640625" style="2" customWidth="1"/>
    <col min="15908" max="15908" width="8.83203125" style="2" customWidth="1"/>
    <col min="15909" max="15909" width="7.6640625" style="2" customWidth="1"/>
    <col min="15910" max="15910" width="9.83203125" style="2" customWidth="1"/>
    <col min="15911" max="15911" width="16.6640625" style="2" customWidth="1"/>
    <col min="15912" max="15912" width="8.83203125" style="2" customWidth="1"/>
    <col min="15913" max="15913" width="11.33203125" style="2" customWidth="1"/>
    <col min="15914" max="15914" width="11.5" style="2" customWidth="1"/>
    <col min="15915" max="15915" width="9.1640625" style="2" customWidth="1"/>
    <col min="15916" max="15916" width="11.6640625" style="2" customWidth="1"/>
    <col min="15917" max="15917" width="8.83203125" style="2" customWidth="1"/>
    <col min="15918" max="15918" width="11" style="2" customWidth="1"/>
    <col min="15919" max="15919" width="9.6640625" style="2" customWidth="1"/>
    <col min="15920" max="16128" width="9.33203125" style="2"/>
    <col min="16129" max="16129" width="6.5" style="2" customWidth="1"/>
    <col min="16130" max="16130" width="35" style="2" customWidth="1"/>
    <col min="16131" max="16132" width="8.5" style="2" customWidth="1"/>
    <col min="16133" max="16134" width="10.83203125" style="2" customWidth="1"/>
    <col min="16135" max="16136" width="8.1640625" style="2" customWidth="1"/>
    <col min="16137" max="16137" width="7.5" style="2" customWidth="1"/>
    <col min="16138" max="16158" width="11.6640625" style="2" customWidth="1"/>
    <col min="16159" max="16159" width="7.5" style="2" customWidth="1"/>
    <col min="16160" max="16160" width="8.83203125" style="2" customWidth="1"/>
    <col min="16161" max="16161" width="12.5" style="2" customWidth="1"/>
    <col min="16162" max="16162" width="8.5" style="2" customWidth="1"/>
    <col min="16163" max="16163" width="9.1640625" style="2" customWidth="1"/>
    <col min="16164" max="16164" width="8.83203125" style="2" customWidth="1"/>
    <col min="16165" max="16165" width="7.6640625" style="2" customWidth="1"/>
    <col min="16166" max="16166" width="9.83203125" style="2" customWidth="1"/>
    <col min="16167" max="16167" width="16.6640625" style="2" customWidth="1"/>
    <col min="16168" max="16168" width="8.83203125" style="2" customWidth="1"/>
    <col min="16169" max="16169" width="11.33203125" style="2" customWidth="1"/>
    <col min="16170" max="16170" width="11.5" style="2" customWidth="1"/>
    <col min="16171" max="16171" width="9.1640625" style="2" customWidth="1"/>
    <col min="16172" max="16172" width="11.6640625" style="2" customWidth="1"/>
    <col min="16173" max="16173" width="8.83203125" style="2" customWidth="1"/>
    <col min="16174" max="16174" width="11" style="2" customWidth="1"/>
    <col min="16175" max="16175" width="9.6640625" style="2" customWidth="1"/>
    <col min="16176" max="16384" width="9.33203125" style="2"/>
  </cols>
  <sheetData>
    <row r="1" spans="1:76" ht="18.75" x14ac:dyDescent="0.25">
      <c r="A1" s="348"/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48"/>
      <c r="AL1" s="348"/>
      <c r="AM1" s="348"/>
      <c r="AN1" s="348"/>
      <c r="AO1" s="348"/>
      <c r="AP1" s="348"/>
      <c r="AQ1" s="348"/>
      <c r="AR1" s="348"/>
      <c r="AS1" s="348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18.75" x14ac:dyDescent="0.25">
      <c r="A2" s="3"/>
      <c r="B2" s="4"/>
      <c r="C2" s="2"/>
      <c r="D2" s="4"/>
      <c r="E2" s="5" t="s">
        <v>0</v>
      </c>
      <c r="F2" s="4"/>
      <c r="G2" s="4"/>
      <c r="H2" s="4"/>
      <c r="I2" s="4"/>
      <c r="J2" s="4"/>
      <c r="K2" s="6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 ht="18.75" x14ac:dyDescent="0.25">
      <c r="A3" s="3"/>
      <c r="B3" s="4"/>
      <c r="C3" s="2"/>
      <c r="D3" s="4"/>
      <c r="E3" s="5" t="s">
        <v>1</v>
      </c>
      <c r="F3" s="4"/>
      <c r="G3" s="4"/>
      <c r="H3" s="4"/>
      <c r="I3" s="4"/>
      <c r="J3" s="4"/>
      <c r="K3" s="6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 ht="18.75" x14ac:dyDescent="0.2">
      <c r="A4" s="7"/>
      <c r="B4" s="4"/>
      <c r="C4" s="4"/>
      <c r="D4" s="4"/>
      <c r="E4" s="4"/>
      <c r="F4" s="4"/>
      <c r="G4" s="4"/>
      <c r="H4" s="4"/>
      <c r="I4" s="4"/>
      <c r="J4" s="4"/>
      <c r="K4" s="6"/>
      <c r="L4" s="4"/>
      <c r="M4" s="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 s="10" customFormat="1" ht="46.5" customHeight="1" x14ac:dyDescent="0.2">
      <c r="A5" s="328" t="s">
        <v>2</v>
      </c>
      <c r="B5" s="329" t="s">
        <v>3</v>
      </c>
      <c r="C5" s="330" t="s">
        <v>4</v>
      </c>
      <c r="D5" s="331"/>
      <c r="E5" s="329" t="s">
        <v>5</v>
      </c>
      <c r="F5" s="329" t="s">
        <v>6</v>
      </c>
      <c r="G5" s="329" t="s">
        <v>7</v>
      </c>
      <c r="H5" s="329" t="s">
        <v>8</v>
      </c>
      <c r="I5" s="329" t="s">
        <v>9</v>
      </c>
      <c r="J5" s="329" t="s">
        <v>10</v>
      </c>
      <c r="K5" s="329" t="s">
        <v>11</v>
      </c>
      <c r="L5" s="329"/>
      <c r="M5" s="322" t="s">
        <v>12</v>
      </c>
      <c r="N5" s="323"/>
      <c r="O5" s="324"/>
      <c r="P5" s="322" t="s">
        <v>13</v>
      </c>
      <c r="Q5" s="323"/>
      <c r="R5" s="324"/>
      <c r="S5" s="322" t="s">
        <v>14</v>
      </c>
      <c r="T5" s="323"/>
      <c r="U5" s="324"/>
      <c r="V5" s="322" t="s">
        <v>15</v>
      </c>
      <c r="W5" s="323"/>
      <c r="X5" s="324"/>
      <c r="Y5" s="322" t="s">
        <v>16</v>
      </c>
      <c r="Z5" s="323"/>
      <c r="AA5" s="324"/>
      <c r="AB5" s="322" t="s">
        <v>17</v>
      </c>
      <c r="AC5" s="323"/>
      <c r="AD5" s="324"/>
      <c r="AE5" s="8" t="s">
        <v>18</v>
      </c>
      <c r="AF5" s="322" t="s">
        <v>19</v>
      </c>
      <c r="AG5" s="323"/>
      <c r="AH5" s="323"/>
      <c r="AI5" s="324"/>
      <c r="AJ5" s="322" t="s">
        <v>20</v>
      </c>
      <c r="AK5" s="323"/>
      <c r="AL5" s="324"/>
      <c r="AM5" s="325" t="s">
        <v>21</v>
      </c>
      <c r="AN5" s="322" t="s">
        <v>22</v>
      </c>
      <c r="AO5" s="323"/>
      <c r="AP5" s="323"/>
      <c r="AQ5" s="323"/>
      <c r="AR5" s="324"/>
      <c r="AS5" s="322" t="s">
        <v>23</v>
      </c>
      <c r="AT5" s="323"/>
      <c r="AU5" s="324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</row>
    <row r="6" spans="1:76" s="10" customFormat="1" ht="143.25" customHeight="1" x14ac:dyDescent="0.2">
      <c r="A6" s="328"/>
      <c r="B6" s="329"/>
      <c r="C6" s="11" t="s">
        <v>24</v>
      </c>
      <c r="D6" s="11" t="s">
        <v>25</v>
      </c>
      <c r="E6" s="329"/>
      <c r="F6" s="329"/>
      <c r="G6" s="329"/>
      <c r="H6" s="329"/>
      <c r="I6" s="329"/>
      <c r="J6" s="329"/>
      <c r="K6" s="12" t="s">
        <v>26</v>
      </c>
      <c r="L6" s="11" t="s">
        <v>27</v>
      </c>
      <c r="M6" s="8" t="s">
        <v>28</v>
      </c>
      <c r="N6" s="8" t="s">
        <v>29</v>
      </c>
      <c r="O6" s="8" t="s">
        <v>30</v>
      </c>
      <c r="P6" s="8" t="s">
        <v>28</v>
      </c>
      <c r="Q6" s="8" t="s">
        <v>29</v>
      </c>
      <c r="R6" s="8" t="s">
        <v>30</v>
      </c>
      <c r="S6" s="8" t="s">
        <v>28</v>
      </c>
      <c r="T6" s="8" t="s">
        <v>29</v>
      </c>
      <c r="U6" s="8" t="s">
        <v>30</v>
      </c>
      <c r="V6" s="8" t="s">
        <v>28</v>
      </c>
      <c r="W6" s="8" t="s">
        <v>29</v>
      </c>
      <c r="X6" s="8" t="s">
        <v>30</v>
      </c>
      <c r="Y6" s="8" t="s">
        <v>28</v>
      </c>
      <c r="Z6" s="8" t="s">
        <v>29</v>
      </c>
      <c r="AA6" s="8" t="s">
        <v>30</v>
      </c>
      <c r="AB6" s="8" t="s">
        <v>28</v>
      </c>
      <c r="AC6" s="8" t="s">
        <v>29</v>
      </c>
      <c r="AD6" s="8" t="s">
        <v>30</v>
      </c>
      <c r="AE6" s="8" t="s">
        <v>31</v>
      </c>
      <c r="AF6" s="8" t="s">
        <v>28</v>
      </c>
      <c r="AG6" s="8" t="s">
        <v>32</v>
      </c>
      <c r="AH6" s="8" t="s">
        <v>29</v>
      </c>
      <c r="AI6" s="8" t="s">
        <v>30</v>
      </c>
      <c r="AJ6" s="8" t="str">
        <f>AF6</f>
        <v>год последнего капремонта</v>
      </c>
      <c r="AK6" s="8" t="s">
        <v>29</v>
      </c>
      <c r="AL6" s="8" t="s">
        <v>30</v>
      </c>
      <c r="AM6" s="325"/>
      <c r="AN6" s="8" t="s">
        <v>28</v>
      </c>
      <c r="AO6" s="8" t="s">
        <v>33</v>
      </c>
      <c r="AP6" s="8" t="s">
        <v>34</v>
      </c>
      <c r="AQ6" s="8" t="s">
        <v>29</v>
      </c>
      <c r="AR6" s="8" t="s">
        <v>30</v>
      </c>
      <c r="AS6" s="8" t="str">
        <f>AN6</f>
        <v>год последнего капремонта</v>
      </c>
      <c r="AT6" s="8" t="s">
        <v>29</v>
      </c>
      <c r="AU6" s="8" t="s">
        <v>30</v>
      </c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</row>
    <row r="7" spans="1:76" s="15" customFormat="1" ht="16.5" customHeight="1" x14ac:dyDescent="0.25">
      <c r="A7" s="13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14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  <c r="AE7" s="8">
        <v>31</v>
      </c>
      <c r="AF7" s="8">
        <v>32</v>
      </c>
      <c r="AG7" s="8">
        <v>33</v>
      </c>
      <c r="AH7" s="8">
        <v>34</v>
      </c>
      <c r="AI7" s="8">
        <v>35</v>
      </c>
      <c r="AJ7" s="8">
        <v>36</v>
      </c>
      <c r="AK7" s="8">
        <v>37</v>
      </c>
      <c r="AL7" s="8">
        <v>38</v>
      </c>
      <c r="AM7" s="8">
        <v>39</v>
      </c>
      <c r="AN7" s="8">
        <v>40</v>
      </c>
      <c r="AO7" s="8">
        <v>41</v>
      </c>
      <c r="AP7" s="8">
        <v>42</v>
      </c>
      <c r="AQ7" s="8">
        <v>43</v>
      </c>
      <c r="AR7" s="8">
        <v>44</v>
      </c>
      <c r="AS7" s="8">
        <v>45</v>
      </c>
      <c r="AT7" s="8">
        <v>46</v>
      </c>
      <c r="AU7" s="8">
        <v>47</v>
      </c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</row>
    <row r="8" spans="1:76" s="21" customFormat="1" ht="18" customHeight="1" x14ac:dyDescent="0.2">
      <c r="A8" s="16">
        <v>1</v>
      </c>
      <c r="B8" s="17" t="s">
        <v>35</v>
      </c>
      <c r="C8" s="16">
        <v>8</v>
      </c>
      <c r="D8" s="16">
        <v>8</v>
      </c>
      <c r="E8" s="16">
        <v>1963</v>
      </c>
      <c r="F8" s="18">
        <v>1993</v>
      </c>
      <c r="G8" s="18">
        <v>2</v>
      </c>
      <c r="H8" s="18">
        <v>2</v>
      </c>
      <c r="I8" s="18">
        <v>27</v>
      </c>
      <c r="J8" s="18">
        <v>560.70000000000005</v>
      </c>
      <c r="K8" s="18">
        <v>379.2</v>
      </c>
      <c r="L8" s="18">
        <v>379.2</v>
      </c>
      <c r="M8" s="18">
        <v>2012</v>
      </c>
      <c r="N8" s="18" t="s">
        <v>36</v>
      </c>
      <c r="O8" s="18">
        <v>320</v>
      </c>
      <c r="P8" s="18">
        <v>2012</v>
      </c>
      <c r="Q8" s="18" t="s">
        <v>36</v>
      </c>
      <c r="R8" s="18">
        <v>445</v>
      </c>
      <c r="S8" s="18" t="s">
        <v>37</v>
      </c>
      <c r="T8" s="18"/>
      <c r="U8" s="18"/>
      <c r="V8" s="18">
        <v>2012</v>
      </c>
      <c r="W8" s="18" t="s">
        <v>36</v>
      </c>
      <c r="X8" s="18">
        <v>135</v>
      </c>
      <c r="Y8" s="18">
        <v>2012</v>
      </c>
      <c r="Z8" s="18" t="s">
        <v>36</v>
      </c>
      <c r="AA8" s="18">
        <v>45</v>
      </c>
      <c r="AB8" s="18" t="s">
        <v>37</v>
      </c>
      <c r="AC8" s="18"/>
      <c r="AD8" s="18"/>
      <c r="AE8" s="16" t="s">
        <v>37</v>
      </c>
      <c r="AF8" s="16">
        <v>2012</v>
      </c>
      <c r="AG8" s="16" t="s">
        <v>38</v>
      </c>
      <c r="AH8" s="16" t="s">
        <v>39</v>
      </c>
      <c r="AI8" s="16">
        <v>380</v>
      </c>
      <c r="AJ8" s="16" t="s">
        <v>37</v>
      </c>
      <c r="AK8" s="16"/>
      <c r="AL8" s="16"/>
      <c r="AM8" s="16" t="s">
        <v>40</v>
      </c>
      <c r="AN8" s="16">
        <v>2012</v>
      </c>
      <c r="AO8" s="16" t="s">
        <v>41</v>
      </c>
      <c r="AP8" s="16" t="s">
        <v>42</v>
      </c>
      <c r="AQ8" s="19" t="s">
        <v>39</v>
      </c>
      <c r="AR8" s="16">
        <v>480</v>
      </c>
      <c r="AS8" s="16"/>
      <c r="AT8" s="19" t="s">
        <v>43</v>
      </c>
      <c r="AU8" s="16">
        <v>50</v>
      </c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</row>
    <row r="9" spans="1:76" s="21" customFormat="1" ht="18" customHeight="1" x14ac:dyDescent="0.2">
      <c r="A9" s="16">
        <f t="shared" ref="A9:A14" si="0">A8+1</f>
        <v>2</v>
      </c>
      <c r="B9" s="17" t="s">
        <v>44</v>
      </c>
      <c r="C9" s="16">
        <v>8</v>
      </c>
      <c r="D9" s="16">
        <v>8</v>
      </c>
      <c r="E9" s="16">
        <v>1963</v>
      </c>
      <c r="F9" s="18">
        <v>1993</v>
      </c>
      <c r="G9" s="18">
        <v>2</v>
      </c>
      <c r="H9" s="18">
        <v>2</v>
      </c>
      <c r="I9" s="18">
        <v>18</v>
      </c>
      <c r="J9" s="18">
        <v>560.70000000000005</v>
      </c>
      <c r="K9" s="18">
        <v>386.4</v>
      </c>
      <c r="L9" s="18">
        <v>386.4</v>
      </c>
      <c r="M9" s="18"/>
      <c r="N9" s="18" t="s">
        <v>36</v>
      </c>
      <c r="O9" s="18">
        <v>320</v>
      </c>
      <c r="P9" s="18"/>
      <c r="Q9" s="18" t="s">
        <v>36</v>
      </c>
      <c r="R9" s="18">
        <v>445</v>
      </c>
      <c r="S9" s="18" t="s">
        <v>37</v>
      </c>
      <c r="T9" s="18"/>
      <c r="U9" s="18"/>
      <c r="V9" s="18"/>
      <c r="W9" s="18" t="s">
        <v>36</v>
      </c>
      <c r="X9" s="18">
        <v>135</v>
      </c>
      <c r="Y9" s="18"/>
      <c r="Z9" s="18" t="s">
        <v>36</v>
      </c>
      <c r="AA9" s="18">
        <v>45</v>
      </c>
      <c r="AB9" s="18" t="s">
        <v>37</v>
      </c>
      <c r="AC9" s="18"/>
      <c r="AD9" s="18"/>
      <c r="AE9" s="16" t="s">
        <v>37</v>
      </c>
      <c r="AF9" s="16">
        <v>2012</v>
      </c>
      <c r="AG9" s="16" t="s">
        <v>38</v>
      </c>
      <c r="AH9" s="16" t="s">
        <v>39</v>
      </c>
      <c r="AI9" s="16">
        <v>380</v>
      </c>
      <c r="AJ9" s="16" t="s">
        <v>37</v>
      </c>
      <c r="AK9" s="16"/>
      <c r="AL9" s="16"/>
      <c r="AM9" s="16" t="s">
        <v>40</v>
      </c>
      <c r="AN9" s="16">
        <v>2012</v>
      </c>
      <c r="AO9" s="16" t="s">
        <v>41</v>
      </c>
      <c r="AP9" s="16" t="s">
        <v>42</v>
      </c>
      <c r="AQ9" s="19" t="s">
        <v>39</v>
      </c>
      <c r="AR9" s="16">
        <v>480</v>
      </c>
      <c r="AS9" s="16"/>
      <c r="AT9" s="19" t="s">
        <v>43</v>
      </c>
      <c r="AU9" s="16">
        <v>50</v>
      </c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</row>
    <row r="10" spans="1:76" s="21" customFormat="1" ht="18" customHeight="1" x14ac:dyDescent="0.2">
      <c r="A10" s="16">
        <f t="shared" si="0"/>
        <v>3</v>
      </c>
      <c r="B10" s="17" t="s">
        <v>45</v>
      </c>
      <c r="C10" s="22">
        <v>19</v>
      </c>
      <c r="D10" s="22">
        <v>19</v>
      </c>
      <c r="E10" s="16">
        <v>1974</v>
      </c>
      <c r="F10" s="18">
        <v>1993</v>
      </c>
      <c r="G10" s="18">
        <v>2</v>
      </c>
      <c r="H10" s="18">
        <v>3</v>
      </c>
      <c r="I10" s="18">
        <v>43</v>
      </c>
      <c r="J10" s="18">
        <v>2939.47</v>
      </c>
      <c r="K10" s="18">
        <v>1156.97</v>
      </c>
      <c r="L10" s="18">
        <v>1156.97</v>
      </c>
      <c r="M10" s="18">
        <v>2013</v>
      </c>
      <c r="N10" s="18" t="s">
        <v>36</v>
      </c>
      <c r="O10" s="18">
        <v>1005</v>
      </c>
      <c r="P10" s="18">
        <v>2013</v>
      </c>
      <c r="Q10" s="18" t="s">
        <v>36</v>
      </c>
      <c r="R10" s="18">
        <v>1395</v>
      </c>
      <c r="S10" s="18" t="s">
        <v>37</v>
      </c>
      <c r="T10" s="18"/>
      <c r="U10" s="18"/>
      <c r="V10" s="18">
        <v>2013</v>
      </c>
      <c r="W10" s="18" t="s">
        <v>36</v>
      </c>
      <c r="X10" s="18">
        <v>425</v>
      </c>
      <c r="Y10" s="18">
        <v>2013</v>
      </c>
      <c r="Z10" s="18" t="s">
        <v>36</v>
      </c>
      <c r="AA10" s="18">
        <v>145</v>
      </c>
      <c r="AB10" s="18" t="s">
        <v>37</v>
      </c>
      <c r="AC10" s="18"/>
      <c r="AD10" s="18"/>
      <c r="AE10" s="16" t="s">
        <v>37</v>
      </c>
      <c r="AF10" s="16">
        <v>2008</v>
      </c>
      <c r="AG10" s="16" t="s">
        <v>38</v>
      </c>
      <c r="AH10" s="16" t="s">
        <v>39</v>
      </c>
      <c r="AI10" s="16">
        <v>1105</v>
      </c>
      <c r="AJ10" s="16"/>
      <c r="AK10" s="19" t="s">
        <v>39</v>
      </c>
      <c r="AL10" s="18">
        <v>1760</v>
      </c>
      <c r="AM10" s="16" t="s">
        <v>40</v>
      </c>
      <c r="AN10" s="19">
        <v>2013</v>
      </c>
      <c r="AO10" s="16" t="s">
        <v>41</v>
      </c>
      <c r="AP10" s="19" t="s">
        <v>46</v>
      </c>
      <c r="AQ10" s="19" t="s">
        <v>39</v>
      </c>
      <c r="AR10" s="19">
        <v>1780</v>
      </c>
      <c r="AS10" s="16"/>
      <c r="AT10" s="19" t="s">
        <v>43</v>
      </c>
      <c r="AU10" s="19">
        <v>120</v>
      </c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</row>
    <row r="11" spans="1:76" s="21" customFormat="1" ht="18" customHeight="1" x14ac:dyDescent="0.2">
      <c r="A11" s="16">
        <f t="shared" si="0"/>
        <v>4</v>
      </c>
      <c r="B11" s="17" t="s">
        <v>47</v>
      </c>
      <c r="C11" s="16">
        <v>16</v>
      </c>
      <c r="D11" s="16">
        <v>16</v>
      </c>
      <c r="E11" s="16">
        <v>1986</v>
      </c>
      <c r="F11" s="18">
        <v>1993</v>
      </c>
      <c r="G11" s="18">
        <v>2</v>
      </c>
      <c r="H11" s="18">
        <v>2</v>
      </c>
      <c r="I11" s="18">
        <v>38</v>
      </c>
      <c r="J11" s="18">
        <v>1766.48</v>
      </c>
      <c r="K11" s="18">
        <v>731.48</v>
      </c>
      <c r="L11" s="18">
        <v>731.48</v>
      </c>
      <c r="M11" s="18">
        <v>2015</v>
      </c>
      <c r="N11" s="18" t="s">
        <v>36</v>
      </c>
      <c r="O11" s="18">
        <v>585</v>
      </c>
      <c r="P11" s="18">
        <v>2015</v>
      </c>
      <c r="Q11" s="18" t="s">
        <v>36</v>
      </c>
      <c r="R11" s="18">
        <v>810</v>
      </c>
      <c r="S11" s="18" t="s">
        <v>37</v>
      </c>
      <c r="T11" s="18"/>
      <c r="U11" s="18"/>
      <c r="V11" s="18">
        <v>2015</v>
      </c>
      <c r="W11" s="18" t="s">
        <v>36</v>
      </c>
      <c r="X11" s="18">
        <v>250</v>
      </c>
      <c r="Y11" s="18">
        <v>2015</v>
      </c>
      <c r="Z11" s="18" t="s">
        <v>36</v>
      </c>
      <c r="AA11" s="18">
        <v>85</v>
      </c>
      <c r="AB11" s="18" t="s">
        <v>37</v>
      </c>
      <c r="AC11" s="18"/>
      <c r="AD11" s="18"/>
      <c r="AE11" s="16" t="s">
        <v>37</v>
      </c>
      <c r="AF11" s="16">
        <v>2008</v>
      </c>
      <c r="AG11" s="16" t="s">
        <v>38</v>
      </c>
      <c r="AH11" s="16" t="s">
        <v>39</v>
      </c>
      <c r="AI11" s="16">
        <v>705</v>
      </c>
      <c r="AJ11" s="16"/>
      <c r="AK11" s="19" t="s">
        <v>39</v>
      </c>
      <c r="AL11" s="18">
        <v>1020</v>
      </c>
      <c r="AM11" s="16" t="s">
        <v>40</v>
      </c>
      <c r="AN11" s="16">
        <v>2008</v>
      </c>
      <c r="AO11" s="16" t="s">
        <v>41</v>
      </c>
      <c r="AP11" s="19" t="s">
        <v>46</v>
      </c>
      <c r="AQ11" s="19" t="s">
        <v>39</v>
      </c>
      <c r="AR11" s="16">
        <v>665</v>
      </c>
      <c r="AS11" s="16"/>
      <c r="AT11" s="19" t="s">
        <v>43</v>
      </c>
      <c r="AU11" s="16">
        <v>75</v>
      </c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</row>
    <row r="12" spans="1:76" s="21" customFormat="1" ht="18" customHeight="1" x14ac:dyDescent="0.2">
      <c r="A12" s="16">
        <f t="shared" si="0"/>
        <v>5</v>
      </c>
      <c r="B12" s="17" t="s">
        <v>48</v>
      </c>
      <c r="C12" s="16">
        <v>24</v>
      </c>
      <c r="D12" s="16">
        <v>24</v>
      </c>
      <c r="E12" s="16">
        <v>1984</v>
      </c>
      <c r="F12" s="18">
        <v>1993</v>
      </c>
      <c r="G12" s="18">
        <v>2</v>
      </c>
      <c r="H12" s="18">
        <v>4</v>
      </c>
      <c r="I12" s="18">
        <v>38</v>
      </c>
      <c r="J12" s="18">
        <v>2429.67</v>
      </c>
      <c r="K12" s="18">
        <v>1149.67</v>
      </c>
      <c r="L12" s="18">
        <v>1149.67</v>
      </c>
      <c r="M12" s="18">
        <v>2012</v>
      </c>
      <c r="N12" s="18" t="s">
        <v>36</v>
      </c>
      <c r="O12" s="18">
        <v>715</v>
      </c>
      <c r="P12" s="18">
        <v>2012</v>
      </c>
      <c r="Q12" s="18" t="s">
        <v>36</v>
      </c>
      <c r="R12" s="18">
        <v>990</v>
      </c>
      <c r="S12" s="18" t="s">
        <v>37</v>
      </c>
      <c r="T12" s="18"/>
      <c r="U12" s="18"/>
      <c r="V12" s="18">
        <v>2012</v>
      </c>
      <c r="W12" s="18" t="s">
        <v>36</v>
      </c>
      <c r="X12" s="18">
        <v>300</v>
      </c>
      <c r="Y12" s="18">
        <v>2012</v>
      </c>
      <c r="Z12" s="18" t="s">
        <v>36</v>
      </c>
      <c r="AA12" s="18">
        <v>100</v>
      </c>
      <c r="AB12" s="18" t="s">
        <v>37</v>
      </c>
      <c r="AC12" s="18"/>
      <c r="AD12" s="18"/>
      <c r="AE12" s="16" t="s">
        <v>37</v>
      </c>
      <c r="AF12" s="16">
        <v>2008</v>
      </c>
      <c r="AG12" s="16" t="s">
        <v>38</v>
      </c>
      <c r="AH12" s="16" t="s">
        <v>39</v>
      </c>
      <c r="AI12" s="16">
        <v>1165</v>
      </c>
      <c r="AJ12" s="16"/>
      <c r="AK12" s="19" t="s">
        <v>39</v>
      </c>
      <c r="AL12" s="18">
        <v>1250</v>
      </c>
      <c r="AM12" s="16" t="s">
        <v>40</v>
      </c>
      <c r="AN12" s="16">
        <v>2012</v>
      </c>
      <c r="AO12" s="16" t="s">
        <v>41</v>
      </c>
      <c r="AP12" s="19" t="s">
        <v>46</v>
      </c>
      <c r="AQ12" s="19" t="s">
        <v>39</v>
      </c>
      <c r="AR12" s="16">
        <v>1020</v>
      </c>
      <c r="AS12" s="16"/>
      <c r="AT12" s="19" t="s">
        <v>43</v>
      </c>
      <c r="AU12" s="16">
        <v>90</v>
      </c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</row>
    <row r="13" spans="1:76" s="21" customFormat="1" ht="18" customHeight="1" x14ac:dyDescent="0.2">
      <c r="A13" s="16">
        <f t="shared" si="0"/>
        <v>6</v>
      </c>
      <c r="B13" s="17" t="s">
        <v>49</v>
      </c>
      <c r="C13" s="16">
        <v>14</v>
      </c>
      <c r="D13" s="16">
        <v>14</v>
      </c>
      <c r="E13" s="16">
        <v>1977</v>
      </c>
      <c r="F13" s="18">
        <v>1993</v>
      </c>
      <c r="G13" s="18">
        <v>2</v>
      </c>
      <c r="H13" s="18">
        <v>4</v>
      </c>
      <c r="I13" s="18">
        <v>50</v>
      </c>
      <c r="J13" s="18">
        <v>997.08</v>
      </c>
      <c r="K13" s="18">
        <v>742.08</v>
      </c>
      <c r="L13" s="18">
        <v>742.08</v>
      </c>
      <c r="M13" s="18">
        <v>2010</v>
      </c>
      <c r="N13" s="18" t="s">
        <v>36</v>
      </c>
      <c r="O13" s="18">
        <v>535</v>
      </c>
      <c r="P13" s="18">
        <v>2010</v>
      </c>
      <c r="Q13" s="18" t="s">
        <v>36</v>
      </c>
      <c r="R13" s="18">
        <v>740</v>
      </c>
      <c r="S13" s="18" t="s">
        <v>37</v>
      </c>
      <c r="T13" s="18"/>
      <c r="U13" s="18"/>
      <c r="V13" s="18">
        <v>2010</v>
      </c>
      <c r="W13" s="18" t="s">
        <v>36</v>
      </c>
      <c r="X13" s="18">
        <v>225</v>
      </c>
      <c r="Y13" s="18">
        <v>2010</v>
      </c>
      <c r="Z13" s="18" t="s">
        <v>36</v>
      </c>
      <c r="AA13" s="18">
        <v>75</v>
      </c>
      <c r="AB13" s="18" t="s">
        <v>37</v>
      </c>
      <c r="AC13" s="18"/>
      <c r="AD13" s="18"/>
      <c r="AE13" s="16" t="s">
        <v>37</v>
      </c>
      <c r="AF13" s="16">
        <v>2008</v>
      </c>
      <c r="AG13" s="16" t="s">
        <v>38</v>
      </c>
      <c r="AH13" s="16" t="s">
        <v>39</v>
      </c>
      <c r="AI13" s="16">
        <v>820</v>
      </c>
      <c r="AJ13" s="16">
        <v>2010</v>
      </c>
      <c r="AK13" s="19" t="s">
        <v>39</v>
      </c>
      <c r="AL13" s="19">
        <v>225</v>
      </c>
      <c r="AM13" s="16" t="s">
        <v>40</v>
      </c>
      <c r="AN13" s="16">
        <v>2010</v>
      </c>
      <c r="AO13" s="16" t="s">
        <v>41</v>
      </c>
      <c r="AP13" s="19" t="s">
        <v>46</v>
      </c>
      <c r="AQ13" s="19" t="s">
        <v>39</v>
      </c>
      <c r="AR13" s="16">
        <v>1170</v>
      </c>
      <c r="AS13" s="16"/>
      <c r="AT13" s="19" t="s">
        <v>43</v>
      </c>
      <c r="AU13" s="16">
        <v>70</v>
      </c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</row>
    <row r="14" spans="1:76" s="21" customFormat="1" ht="18" customHeight="1" x14ac:dyDescent="0.2">
      <c r="A14" s="16">
        <f t="shared" si="0"/>
        <v>7</v>
      </c>
      <c r="B14" s="17" t="s">
        <v>50</v>
      </c>
      <c r="C14" s="16">
        <v>9</v>
      </c>
      <c r="D14" s="16">
        <v>9</v>
      </c>
      <c r="E14" s="16">
        <v>1932</v>
      </c>
      <c r="F14" s="18">
        <v>1993</v>
      </c>
      <c r="G14" s="18">
        <v>2</v>
      </c>
      <c r="H14" s="18">
        <v>2</v>
      </c>
      <c r="I14" s="18">
        <v>32</v>
      </c>
      <c r="J14" s="18">
        <v>550</v>
      </c>
      <c r="K14" s="18">
        <v>280.3</v>
      </c>
      <c r="L14" s="18">
        <v>280.3</v>
      </c>
      <c r="M14" s="18"/>
      <c r="N14" s="18" t="s">
        <v>36</v>
      </c>
      <c r="O14" s="18">
        <v>315</v>
      </c>
      <c r="P14" s="18" t="s">
        <v>37</v>
      </c>
      <c r="Q14" s="18"/>
      <c r="R14" s="18"/>
      <c r="S14" s="18" t="s">
        <v>37</v>
      </c>
      <c r="T14" s="18"/>
      <c r="U14" s="18"/>
      <c r="V14" s="18" t="s">
        <v>37</v>
      </c>
      <c r="W14" s="18"/>
      <c r="X14" s="18"/>
      <c r="Y14" s="18" t="s">
        <v>37</v>
      </c>
      <c r="Z14" s="18"/>
      <c r="AA14" s="18"/>
      <c r="AB14" s="18" t="s">
        <v>37</v>
      </c>
      <c r="AC14" s="18"/>
      <c r="AD14" s="18"/>
      <c r="AE14" s="16" t="s">
        <v>37</v>
      </c>
      <c r="AF14" s="16">
        <v>2009</v>
      </c>
      <c r="AG14" s="16" t="s">
        <v>38</v>
      </c>
      <c r="AH14" s="16" t="s">
        <v>39</v>
      </c>
      <c r="AI14" s="16">
        <v>345</v>
      </c>
      <c r="AJ14" s="16" t="s">
        <v>37</v>
      </c>
      <c r="AK14" s="16"/>
      <c r="AL14" s="16"/>
      <c r="AM14" s="16" t="s">
        <v>51</v>
      </c>
      <c r="AN14" s="16">
        <v>2009</v>
      </c>
      <c r="AO14" s="16" t="s">
        <v>41</v>
      </c>
      <c r="AP14" s="16" t="s">
        <v>52</v>
      </c>
      <c r="AQ14" s="19" t="s">
        <v>39</v>
      </c>
      <c r="AR14" s="16">
        <v>475</v>
      </c>
      <c r="AS14" s="16"/>
      <c r="AT14" s="19" t="s">
        <v>43</v>
      </c>
      <c r="AU14" s="16">
        <v>50</v>
      </c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</row>
    <row r="15" spans="1:76" s="21" customFormat="1" ht="18" customHeight="1" x14ac:dyDescent="0.2">
      <c r="A15" s="16">
        <v>8</v>
      </c>
      <c r="B15" s="17" t="s">
        <v>53</v>
      </c>
      <c r="C15" s="16">
        <v>8</v>
      </c>
      <c r="D15" s="16">
        <v>8</v>
      </c>
      <c r="E15" s="16">
        <v>1953</v>
      </c>
      <c r="F15" s="18">
        <v>1993</v>
      </c>
      <c r="G15" s="18">
        <v>2</v>
      </c>
      <c r="H15" s="18">
        <v>2</v>
      </c>
      <c r="I15" s="18">
        <v>16</v>
      </c>
      <c r="J15" s="18">
        <v>578</v>
      </c>
      <c r="K15" s="18">
        <v>318.8</v>
      </c>
      <c r="L15" s="18">
        <v>318.8</v>
      </c>
      <c r="M15" s="18"/>
      <c r="N15" s="18" t="s">
        <v>36</v>
      </c>
      <c r="O15" s="18">
        <v>330</v>
      </c>
      <c r="P15" s="18" t="s">
        <v>37</v>
      </c>
      <c r="Q15" s="18"/>
      <c r="R15" s="18"/>
      <c r="S15" s="18" t="s">
        <v>37</v>
      </c>
      <c r="T15" s="18"/>
      <c r="U15" s="18"/>
      <c r="V15" s="18" t="s">
        <v>37</v>
      </c>
      <c r="W15" s="18"/>
      <c r="X15" s="18"/>
      <c r="Y15" s="18" t="s">
        <v>37</v>
      </c>
      <c r="Z15" s="18"/>
      <c r="AA15" s="18"/>
      <c r="AB15" s="18" t="s">
        <v>37</v>
      </c>
      <c r="AC15" s="18"/>
      <c r="AD15" s="18"/>
      <c r="AE15" s="16" t="s">
        <v>37</v>
      </c>
      <c r="AF15" s="16">
        <v>2008</v>
      </c>
      <c r="AG15" s="16" t="s">
        <v>38</v>
      </c>
      <c r="AH15" s="16" t="s">
        <v>39</v>
      </c>
      <c r="AI15" s="16">
        <v>355</v>
      </c>
      <c r="AJ15" s="16" t="s">
        <v>37</v>
      </c>
      <c r="AK15" s="16"/>
      <c r="AL15" s="16"/>
      <c r="AM15" s="16" t="s">
        <v>54</v>
      </c>
      <c r="AN15" s="16">
        <v>2010</v>
      </c>
      <c r="AO15" s="16" t="s">
        <v>41</v>
      </c>
      <c r="AP15" s="16" t="s">
        <v>42</v>
      </c>
      <c r="AQ15" s="19" t="s">
        <v>39</v>
      </c>
      <c r="AR15" s="16">
        <v>425</v>
      </c>
      <c r="AS15" s="16"/>
      <c r="AT15" s="19" t="s">
        <v>43</v>
      </c>
      <c r="AU15" s="16">
        <v>50</v>
      </c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</row>
    <row r="16" spans="1:76" s="21" customFormat="1" ht="18" customHeight="1" x14ac:dyDescent="0.2">
      <c r="A16" s="16">
        <v>9</v>
      </c>
      <c r="B16" s="17" t="s">
        <v>55</v>
      </c>
      <c r="C16" s="16">
        <v>8</v>
      </c>
      <c r="D16" s="16">
        <v>8</v>
      </c>
      <c r="E16" s="16">
        <v>1955</v>
      </c>
      <c r="F16" s="18">
        <v>1993</v>
      </c>
      <c r="G16" s="18">
        <v>2</v>
      </c>
      <c r="H16" s="18">
        <v>2</v>
      </c>
      <c r="I16" s="18">
        <v>16</v>
      </c>
      <c r="J16" s="18">
        <v>578</v>
      </c>
      <c r="K16" s="18">
        <v>326.3</v>
      </c>
      <c r="L16" s="18">
        <v>326.3</v>
      </c>
      <c r="M16" s="18"/>
      <c r="N16" s="18" t="s">
        <v>36</v>
      </c>
      <c r="O16" s="18">
        <v>330</v>
      </c>
      <c r="P16" s="18" t="s">
        <v>37</v>
      </c>
      <c r="Q16" s="18"/>
      <c r="R16" s="18"/>
      <c r="S16" s="18" t="s">
        <v>37</v>
      </c>
      <c r="T16" s="18"/>
      <c r="U16" s="18"/>
      <c r="V16" s="18" t="s">
        <v>37</v>
      </c>
      <c r="W16" s="18"/>
      <c r="X16" s="18"/>
      <c r="Y16" s="18" t="s">
        <v>37</v>
      </c>
      <c r="Z16" s="18"/>
      <c r="AA16" s="18"/>
      <c r="AB16" s="18" t="s">
        <v>37</v>
      </c>
      <c r="AC16" s="18"/>
      <c r="AD16" s="18"/>
      <c r="AE16" s="16" t="s">
        <v>37</v>
      </c>
      <c r="AF16" s="16">
        <v>2008</v>
      </c>
      <c r="AG16" s="16" t="s">
        <v>38</v>
      </c>
      <c r="AH16" s="16" t="s">
        <v>39</v>
      </c>
      <c r="AI16" s="16">
        <v>355</v>
      </c>
      <c r="AJ16" s="16" t="s">
        <v>37</v>
      </c>
      <c r="AK16" s="16"/>
      <c r="AL16" s="16"/>
      <c r="AM16" s="16" t="s">
        <v>54</v>
      </c>
      <c r="AN16" s="16">
        <v>2010</v>
      </c>
      <c r="AO16" s="16" t="s">
        <v>41</v>
      </c>
      <c r="AP16" s="16" t="s">
        <v>42</v>
      </c>
      <c r="AQ16" s="19" t="s">
        <v>39</v>
      </c>
      <c r="AR16" s="16">
        <v>425</v>
      </c>
      <c r="AS16" s="16"/>
      <c r="AT16" s="19" t="s">
        <v>43</v>
      </c>
      <c r="AU16" s="16">
        <v>50</v>
      </c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</row>
    <row r="17" spans="1:76" s="21" customFormat="1" ht="18" customHeight="1" x14ac:dyDescent="0.2">
      <c r="A17" s="16">
        <v>10</v>
      </c>
      <c r="B17" s="17" t="s">
        <v>56</v>
      </c>
      <c r="C17" s="16">
        <v>8</v>
      </c>
      <c r="D17" s="16">
        <v>8</v>
      </c>
      <c r="E17" s="16">
        <v>1955</v>
      </c>
      <c r="F17" s="18">
        <v>1993</v>
      </c>
      <c r="G17" s="18">
        <v>2</v>
      </c>
      <c r="H17" s="18">
        <v>2</v>
      </c>
      <c r="I17" s="18">
        <v>16</v>
      </c>
      <c r="J17" s="18">
        <v>578</v>
      </c>
      <c r="K17" s="18">
        <v>328.7</v>
      </c>
      <c r="L17" s="18">
        <v>328.7</v>
      </c>
      <c r="M17" s="18"/>
      <c r="N17" s="18" t="s">
        <v>36</v>
      </c>
      <c r="O17" s="18">
        <v>330</v>
      </c>
      <c r="P17" s="18" t="s">
        <v>37</v>
      </c>
      <c r="Q17" s="18"/>
      <c r="R17" s="18"/>
      <c r="S17" s="18" t="s">
        <v>37</v>
      </c>
      <c r="T17" s="18"/>
      <c r="U17" s="18"/>
      <c r="V17" s="18" t="s">
        <v>37</v>
      </c>
      <c r="W17" s="18"/>
      <c r="X17" s="18"/>
      <c r="Y17" s="18" t="s">
        <v>37</v>
      </c>
      <c r="Z17" s="18"/>
      <c r="AA17" s="18"/>
      <c r="AB17" s="18" t="s">
        <v>37</v>
      </c>
      <c r="AC17" s="18"/>
      <c r="AD17" s="18"/>
      <c r="AE17" s="16" t="s">
        <v>37</v>
      </c>
      <c r="AF17" s="16">
        <v>2014</v>
      </c>
      <c r="AG17" s="16" t="s">
        <v>38</v>
      </c>
      <c r="AH17" s="16" t="s">
        <v>39</v>
      </c>
      <c r="AI17" s="16">
        <v>340</v>
      </c>
      <c r="AJ17" s="16" t="s">
        <v>37</v>
      </c>
      <c r="AK17" s="16"/>
      <c r="AL17" s="16"/>
      <c r="AM17" s="16" t="s">
        <v>54</v>
      </c>
      <c r="AN17" s="16"/>
      <c r="AO17" s="16"/>
      <c r="AP17" s="16" t="s">
        <v>42</v>
      </c>
      <c r="AQ17" s="19" t="s">
        <v>39</v>
      </c>
      <c r="AR17" s="16">
        <v>425</v>
      </c>
      <c r="AS17" s="16"/>
      <c r="AT17" s="19" t="s">
        <v>43</v>
      </c>
      <c r="AU17" s="16">
        <v>50</v>
      </c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</row>
    <row r="18" spans="1:76" s="21" customFormat="1" ht="18" customHeight="1" x14ac:dyDescent="0.2">
      <c r="A18" s="16">
        <v>11</v>
      </c>
      <c r="B18" s="17" t="s">
        <v>57</v>
      </c>
      <c r="C18" s="16">
        <v>8</v>
      </c>
      <c r="D18" s="16">
        <v>8</v>
      </c>
      <c r="E18" s="16">
        <v>1959</v>
      </c>
      <c r="F18" s="18">
        <v>1993</v>
      </c>
      <c r="G18" s="18">
        <v>2</v>
      </c>
      <c r="H18" s="18">
        <v>2</v>
      </c>
      <c r="I18" s="18">
        <v>18</v>
      </c>
      <c r="J18" s="18">
        <v>570</v>
      </c>
      <c r="K18" s="18">
        <v>420.04</v>
      </c>
      <c r="L18" s="18">
        <v>420.04</v>
      </c>
      <c r="M18" s="18"/>
      <c r="N18" s="18" t="s">
        <v>36</v>
      </c>
      <c r="O18" s="18">
        <v>325</v>
      </c>
      <c r="P18" s="18" t="s">
        <v>37</v>
      </c>
      <c r="Q18" s="18"/>
      <c r="R18" s="18"/>
      <c r="S18" s="18" t="s">
        <v>37</v>
      </c>
      <c r="T18" s="18"/>
      <c r="U18" s="18"/>
      <c r="V18" s="18" t="s">
        <v>37</v>
      </c>
      <c r="W18" s="18"/>
      <c r="X18" s="18"/>
      <c r="Y18" s="18" t="s">
        <v>37</v>
      </c>
      <c r="Z18" s="18"/>
      <c r="AA18" s="18"/>
      <c r="AB18" s="18" t="s">
        <v>37</v>
      </c>
      <c r="AC18" s="18"/>
      <c r="AD18" s="18"/>
      <c r="AE18" s="16" t="s">
        <v>37</v>
      </c>
      <c r="AF18" s="16">
        <v>2008</v>
      </c>
      <c r="AG18" s="16" t="s">
        <v>38</v>
      </c>
      <c r="AH18" s="16" t="s">
        <v>39</v>
      </c>
      <c r="AI18" s="16">
        <v>420</v>
      </c>
      <c r="AJ18" s="16" t="s">
        <v>37</v>
      </c>
      <c r="AK18" s="16"/>
      <c r="AL18" s="16"/>
      <c r="AM18" s="16" t="s">
        <v>51</v>
      </c>
      <c r="AN18" s="16">
        <v>2008</v>
      </c>
      <c r="AO18" s="16" t="s">
        <v>41</v>
      </c>
      <c r="AP18" s="16" t="s">
        <v>42</v>
      </c>
      <c r="AQ18" s="19" t="s">
        <v>39</v>
      </c>
      <c r="AR18" s="16">
        <v>665</v>
      </c>
      <c r="AS18" s="16"/>
      <c r="AT18" s="19" t="s">
        <v>43</v>
      </c>
      <c r="AU18" s="16">
        <v>50</v>
      </c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</row>
    <row r="19" spans="1:76" s="21" customFormat="1" ht="18" customHeight="1" x14ac:dyDescent="0.2">
      <c r="A19" s="23"/>
      <c r="B19" s="24" t="s">
        <v>58</v>
      </c>
      <c r="C19" s="23">
        <f>SUM(C8:C18)</f>
        <v>130</v>
      </c>
      <c r="D19" s="23">
        <f>SUM(D8:D18)</f>
        <v>130</v>
      </c>
      <c r="E19" s="23"/>
      <c r="F19" s="23"/>
      <c r="G19" s="23"/>
      <c r="H19" s="23"/>
      <c r="I19" s="23">
        <f>SUM(I8:I18)</f>
        <v>312</v>
      </c>
      <c r="J19" s="23">
        <f>SUM(J8:J18)</f>
        <v>12108.1</v>
      </c>
      <c r="K19" s="23">
        <f>SUM(K8:K18)</f>
        <v>6219.9400000000005</v>
      </c>
      <c r="L19" s="23">
        <f>SUM(L8:L18)</f>
        <v>6219.9400000000005</v>
      </c>
      <c r="M19" s="23"/>
      <c r="N19" s="23"/>
      <c r="O19" s="23">
        <f>SUM(O8:O18)</f>
        <v>5110</v>
      </c>
      <c r="P19" s="23"/>
      <c r="Q19" s="23"/>
      <c r="R19" s="23">
        <f>SUM(R8:R18)</f>
        <v>4825</v>
      </c>
      <c r="S19" s="23"/>
      <c r="T19" s="23"/>
      <c r="U19" s="23"/>
      <c r="V19" s="23"/>
      <c r="W19" s="23"/>
      <c r="X19" s="23">
        <f>SUM(X8:X18)</f>
        <v>1470</v>
      </c>
      <c r="Y19" s="23"/>
      <c r="Z19" s="23"/>
      <c r="AA19" s="23">
        <f>SUM(AA8:AA18)</f>
        <v>495</v>
      </c>
      <c r="AB19" s="23"/>
      <c r="AC19" s="23"/>
      <c r="AD19" s="23"/>
      <c r="AE19" s="23"/>
      <c r="AF19" s="23"/>
      <c r="AG19" s="23"/>
      <c r="AH19" s="23"/>
      <c r="AI19" s="23">
        <f>SUM(AI8:AI18)</f>
        <v>6370</v>
      </c>
      <c r="AJ19" s="23"/>
      <c r="AK19" s="23"/>
      <c r="AL19" s="23">
        <f>SUM(AL8:AL18)</f>
        <v>4255</v>
      </c>
      <c r="AM19" s="23"/>
      <c r="AN19" s="23"/>
      <c r="AO19" s="23"/>
      <c r="AP19" s="23"/>
      <c r="AQ19" s="23"/>
      <c r="AR19" s="23">
        <f>SUM(AR8:AR18)</f>
        <v>8010</v>
      </c>
      <c r="AS19" s="23"/>
      <c r="AT19" s="23"/>
      <c r="AU19" s="23">
        <f>SUM(AU8:AU18)</f>
        <v>705</v>
      </c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</row>
    <row r="20" spans="1:76" s="28" customFormat="1" ht="15.75" customHeight="1" x14ac:dyDescent="0.2">
      <c r="A20" s="2"/>
      <c r="B20" s="25"/>
      <c r="C20" s="26"/>
      <c r="D20" s="2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</row>
    <row r="21" spans="1:76" ht="18.75" x14ac:dyDescent="0.2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 ht="18.75" x14ac:dyDescent="0.2">
      <c r="B22" s="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 ht="18.75" x14ac:dyDescent="0.2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 ht="18.75" x14ac:dyDescent="0.2">
      <c r="B24" s="29" t="s">
        <v>59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29" t="s">
        <v>60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ht="18.75" x14ac:dyDescent="0.2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6" ht="18.75" x14ac:dyDescent="0.2">
      <c r="B26" s="30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29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0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6" ht="18.75" x14ac:dyDescent="0.2">
      <c r="B27" s="31" t="s">
        <v>61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 ht="18.75" x14ac:dyDescent="0.2">
      <c r="B28" s="31" t="s">
        <v>62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ht="18.75" x14ac:dyDescent="0.2">
      <c r="B29" s="3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18.75" x14ac:dyDescent="0.2">
      <c r="B30" s="3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18.75" x14ac:dyDescent="0.2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 ht="18.75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2:76" ht="18.75" x14ac:dyDescent="0.2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2:76" ht="18.75" x14ac:dyDescent="0.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2:76" ht="18.75" x14ac:dyDescent="0.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2:76" ht="18.75" x14ac:dyDescent="0.2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2:76" ht="18.75" x14ac:dyDescent="0.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2:76" ht="18.75" x14ac:dyDescent="0.2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2:76" ht="18.75" x14ac:dyDescent="0.2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2:76" ht="18.75" x14ac:dyDescent="0.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2:76" ht="18.75" x14ac:dyDescent="0.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2:76" ht="18.75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2:76" ht="18.75" x14ac:dyDescent="0.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 ht="18.75" x14ac:dyDescent="0.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 ht="18.75" x14ac:dyDescent="0.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 ht="18.75" x14ac:dyDescent="0.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2:76" ht="18.75" x14ac:dyDescent="0.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 ht="18.75" x14ac:dyDescent="0.2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ht="18.75" x14ac:dyDescent="0.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ht="18.75" x14ac:dyDescent="0.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ht="18.75" x14ac:dyDescent="0.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ht="18.75" x14ac:dyDescent="0.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ht="18.75" x14ac:dyDescent="0.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ht="18.75" x14ac:dyDescent="0.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ht="18.75" x14ac:dyDescent="0.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ht="18.75" x14ac:dyDescent="0.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ht="18.75" x14ac:dyDescent="0.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ht="18.75" x14ac:dyDescent="0.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ht="18.75" x14ac:dyDescent="0.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ht="18.75" x14ac:dyDescent="0.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ht="18.75" x14ac:dyDescent="0.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ht="18.75" x14ac:dyDescent="0.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ht="18.75" x14ac:dyDescent="0.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ht="18.75" x14ac:dyDescent="0.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ht="18.75" x14ac:dyDescent="0.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ht="18.75" x14ac:dyDescent="0.2"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</row>
  </sheetData>
  <mergeCells count="22">
    <mergeCell ref="AN5:AR5"/>
    <mergeCell ref="Y5:AA5"/>
    <mergeCell ref="AB5:AD5"/>
    <mergeCell ref="AF5:AI5"/>
    <mergeCell ref="AJ5:AL5"/>
    <mergeCell ref="AM5:AM6"/>
    <mergeCell ref="A1:AS1"/>
    <mergeCell ref="A5:A6"/>
    <mergeCell ref="B5:B6"/>
    <mergeCell ref="C5:D5"/>
    <mergeCell ref="E5:E6"/>
    <mergeCell ref="F5:F6"/>
    <mergeCell ref="G5:G6"/>
    <mergeCell ref="H5:H6"/>
    <mergeCell ref="I5:I6"/>
    <mergeCell ref="J5:J6"/>
    <mergeCell ref="AS5:AU5"/>
    <mergeCell ref="K5:L5"/>
    <mergeCell ref="M5:O5"/>
    <mergeCell ref="P5:R5"/>
    <mergeCell ref="S5:U5"/>
    <mergeCell ref="V5:X5"/>
  </mergeCells>
  <pageMargins left="0.39370078740157483" right="0.31496062992125984" top="1.7716535433070868" bottom="0.39370078740157483" header="0.31496062992125984" footer="0.31496062992125984"/>
  <pageSetup paperSize="9" scale="59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115"/>
  <sheetViews>
    <sheetView zoomScale="80" zoomScaleNormal="80" workbookViewId="0">
      <pane xSplit="2" ySplit="5" topLeftCell="C111" activePane="bottomRight" state="frozen"/>
      <selection pane="topRight" activeCell="C1" sqref="C1"/>
      <selection pane="bottomLeft" activeCell="A6" sqref="A6"/>
      <selection pane="bottomRight" activeCell="L112" sqref="L112"/>
    </sheetView>
  </sheetViews>
  <sheetFormatPr defaultRowHeight="12.75" x14ac:dyDescent="0.2"/>
  <cols>
    <col min="1" max="1" width="5.83203125" style="197" customWidth="1"/>
    <col min="2" max="2" width="49.5" style="198" customWidth="1"/>
    <col min="3" max="4" width="9.6640625" style="199" customWidth="1"/>
    <col min="5" max="6" width="9.83203125" style="198" customWidth="1"/>
    <col min="7" max="8" width="9.83203125" style="200" customWidth="1"/>
    <col min="9" max="9" width="9.83203125" style="198" customWidth="1"/>
    <col min="10" max="12" width="14.83203125" style="200" customWidth="1"/>
    <col min="13" max="13" width="14.83203125" style="201" customWidth="1"/>
    <col min="14" max="15" width="14.83203125" style="198" customWidth="1"/>
    <col min="16" max="16" width="14.83203125" style="201" customWidth="1"/>
    <col min="17" max="18" width="14.83203125" style="198" customWidth="1"/>
    <col min="19" max="19" width="14.83203125" style="201" customWidth="1"/>
    <col min="20" max="21" width="14.83203125" style="198" customWidth="1"/>
    <col min="22" max="22" width="14.83203125" style="201" customWidth="1"/>
    <col min="23" max="24" width="14.83203125" style="198" customWidth="1"/>
    <col min="25" max="25" width="14.83203125" style="201" customWidth="1"/>
    <col min="26" max="30" width="14.83203125" style="198" customWidth="1"/>
    <col min="31" max="31" width="7" style="180" customWidth="1"/>
    <col min="32" max="33" width="16.6640625" style="180" customWidth="1"/>
    <col min="34" max="34" width="8.6640625" style="180" customWidth="1"/>
    <col min="35" max="35" width="11" style="180" customWidth="1"/>
    <col min="36" max="36" width="16.33203125" style="180" customWidth="1"/>
    <col min="37" max="37" width="8.33203125" style="180" customWidth="1"/>
    <col min="38" max="38" width="11.83203125" style="202" customWidth="1"/>
    <col min="39" max="39" width="14.83203125" style="180" customWidth="1"/>
    <col min="40" max="42" width="16.83203125" style="180" customWidth="1"/>
    <col min="43" max="43" width="7.83203125" style="180" customWidth="1"/>
    <col min="44" max="44" width="11.1640625" style="180" customWidth="1"/>
    <col min="45" max="45" width="16.6640625" style="180" customWidth="1"/>
    <col min="46" max="46" width="8.83203125" style="180" customWidth="1"/>
    <col min="47" max="47" width="13.33203125" style="180" customWidth="1"/>
    <col min="48" max="16384" width="9.33203125" style="180"/>
  </cols>
  <sheetData>
    <row r="1" spans="1:76" ht="18.75" x14ac:dyDescent="0.25">
      <c r="A1" s="327" t="s">
        <v>153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18.75" x14ac:dyDescent="0.2">
      <c r="A2" s="180"/>
      <c r="B2" s="4"/>
      <c r="C2" s="4"/>
      <c r="D2" s="4"/>
      <c r="E2" s="4"/>
      <c r="F2" s="4"/>
      <c r="G2" s="181"/>
      <c r="H2" s="181"/>
      <c r="I2" s="4"/>
      <c r="J2" s="181"/>
      <c r="K2" s="182"/>
      <c r="L2" s="181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83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 s="10" customFormat="1" ht="46.5" customHeight="1" x14ac:dyDescent="0.2">
      <c r="A3" s="328" t="s">
        <v>2</v>
      </c>
      <c r="B3" s="325" t="s">
        <v>3</v>
      </c>
      <c r="C3" s="322" t="s">
        <v>4</v>
      </c>
      <c r="D3" s="324"/>
      <c r="E3" s="325" t="s">
        <v>5</v>
      </c>
      <c r="F3" s="325" t="s">
        <v>6</v>
      </c>
      <c r="G3" s="326" t="s">
        <v>7</v>
      </c>
      <c r="H3" s="326" t="s">
        <v>8</v>
      </c>
      <c r="I3" s="325" t="s">
        <v>9</v>
      </c>
      <c r="J3" s="326" t="s">
        <v>10</v>
      </c>
      <c r="K3" s="326" t="s">
        <v>11</v>
      </c>
      <c r="L3" s="326"/>
      <c r="M3" s="322" t="s">
        <v>12</v>
      </c>
      <c r="N3" s="323"/>
      <c r="O3" s="324"/>
      <c r="P3" s="322" t="s">
        <v>13</v>
      </c>
      <c r="Q3" s="323"/>
      <c r="R3" s="324"/>
      <c r="S3" s="322" t="s">
        <v>14</v>
      </c>
      <c r="T3" s="323"/>
      <c r="U3" s="324"/>
      <c r="V3" s="322" t="s">
        <v>15</v>
      </c>
      <c r="W3" s="323"/>
      <c r="X3" s="324"/>
      <c r="Y3" s="322" t="s">
        <v>16</v>
      </c>
      <c r="Z3" s="323"/>
      <c r="AA3" s="324"/>
      <c r="AB3" s="322" t="s">
        <v>17</v>
      </c>
      <c r="AC3" s="323"/>
      <c r="AD3" s="324"/>
      <c r="AE3" s="38" t="s">
        <v>18</v>
      </c>
      <c r="AF3" s="322" t="s">
        <v>19</v>
      </c>
      <c r="AG3" s="323"/>
      <c r="AH3" s="323"/>
      <c r="AI3" s="324"/>
      <c r="AJ3" s="322" t="s">
        <v>20</v>
      </c>
      <c r="AK3" s="323"/>
      <c r="AL3" s="324"/>
      <c r="AM3" s="325" t="s">
        <v>21</v>
      </c>
      <c r="AN3" s="322" t="s">
        <v>22</v>
      </c>
      <c r="AO3" s="323"/>
      <c r="AP3" s="323"/>
      <c r="AQ3" s="323"/>
      <c r="AR3" s="324"/>
      <c r="AS3" s="322" t="s">
        <v>23</v>
      </c>
      <c r="AT3" s="323"/>
      <c r="AU3" s="324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</row>
    <row r="4" spans="1:76" s="297" customFormat="1" ht="143.25" customHeight="1" x14ac:dyDescent="0.2">
      <c r="A4" s="328"/>
      <c r="B4" s="325"/>
      <c r="C4" s="184" t="s">
        <v>24</v>
      </c>
      <c r="D4" s="184" t="s">
        <v>25</v>
      </c>
      <c r="E4" s="325"/>
      <c r="F4" s="325"/>
      <c r="G4" s="326"/>
      <c r="H4" s="326"/>
      <c r="I4" s="325"/>
      <c r="J4" s="326"/>
      <c r="K4" s="185" t="s">
        <v>26</v>
      </c>
      <c r="L4" s="184" t="s">
        <v>27</v>
      </c>
      <c r="M4" s="184" t="s">
        <v>28</v>
      </c>
      <c r="N4" s="184" t="s">
        <v>29</v>
      </c>
      <c r="O4" s="184" t="s">
        <v>30</v>
      </c>
      <c r="P4" s="184" t="s">
        <v>28</v>
      </c>
      <c r="Q4" s="184" t="s">
        <v>29</v>
      </c>
      <c r="R4" s="184" t="s">
        <v>30</v>
      </c>
      <c r="S4" s="184" t="s">
        <v>28</v>
      </c>
      <c r="T4" s="184" t="s">
        <v>29</v>
      </c>
      <c r="U4" s="184" t="s">
        <v>30</v>
      </c>
      <c r="V4" s="184" t="s">
        <v>28</v>
      </c>
      <c r="W4" s="184" t="s">
        <v>29</v>
      </c>
      <c r="X4" s="184" t="s">
        <v>30</v>
      </c>
      <c r="Y4" s="184" t="s">
        <v>28</v>
      </c>
      <c r="Z4" s="184" t="s">
        <v>29</v>
      </c>
      <c r="AA4" s="184" t="s">
        <v>30</v>
      </c>
      <c r="AB4" s="184" t="s">
        <v>28</v>
      </c>
      <c r="AC4" s="184" t="s">
        <v>29</v>
      </c>
      <c r="AD4" s="184" t="s">
        <v>30</v>
      </c>
      <c r="AE4" s="184" t="s">
        <v>31</v>
      </c>
      <c r="AF4" s="184" t="s">
        <v>28</v>
      </c>
      <c r="AG4" s="184" t="s">
        <v>32</v>
      </c>
      <c r="AH4" s="184" t="s">
        <v>29</v>
      </c>
      <c r="AI4" s="184" t="s">
        <v>30</v>
      </c>
      <c r="AJ4" s="184" t="str">
        <f>AF4</f>
        <v>год последнего капремонта</v>
      </c>
      <c r="AK4" s="184" t="s">
        <v>29</v>
      </c>
      <c r="AL4" s="184" t="s">
        <v>30</v>
      </c>
      <c r="AM4" s="325"/>
      <c r="AN4" s="184" t="s">
        <v>28</v>
      </c>
      <c r="AO4" s="184" t="s">
        <v>33</v>
      </c>
      <c r="AP4" s="184" t="s">
        <v>209</v>
      </c>
      <c r="AQ4" s="184" t="s">
        <v>29</v>
      </c>
      <c r="AR4" s="184" t="s">
        <v>30</v>
      </c>
      <c r="AS4" s="184" t="str">
        <f>AN4</f>
        <v>год последнего капремонта</v>
      </c>
      <c r="AT4" s="184" t="s">
        <v>29</v>
      </c>
      <c r="AU4" s="184" t="s">
        <v>30</v>
      </c>
      <c r="AV4" s="296"/>
      <c r="AW4" s="296"/>
      <c r="AX4" s="296"/>
      <c r="AY4" s="296"/>
      <c r="AZ4" s="296"/>
      <c r="BA4" s="296"/>
      <c r="BB4" s="296"/>
      <c r="BC4" s="296"/>
      <c r="BD4" s="296"/>
      <c r="BE4" s="296"/>
      <c r="BF4" s="296"/>
      <c r="BG4" s="296"/>
      <c r="BH4" s="296"/>
      <c r="BI4" s="296"/>
      <c r="BJ4" s="296"/>
      <c r="BK4" s="296"/>
      <c r="BL4" s="296"/>
      <c r="BM4" s="296"/>
      <c r="BN4" s="296"/>
      <c r="BO4" s="296"/>
      <c r="BP4" s="296"/>
      <c r="BQ4" s="296"/>
      <c r="BR4" s="296"/>
      <c r="BS4" s="296"/>
      <c r="BT4" s="296"/>
      <c r="BU4" s="296"/>
      <c r="BV4" s="296"/>
      <c r="BW4" s="296"/>
      <c r="BX4" s="296"/>
    </row>
    <row r="5" spans="1:76" s="299" customFormat="1" ht="16.5" customHeight="1" x14ac:dyDescent="0.25">
      <c r="A5" s="298">
        <v>1</v>
      </c>
      <c r="B5" s="184">
        <v>2</v>
      </c>
      <c r="C5" s="184">
        <v>3</v>
      </c>
      <c r="D5" s="184">
        <v>4</v>
      </c>
      <c r="E5" s="184">
        <v>5</v>
      </c>
      <c r="F5" s="184">
        <v>6</v>
      </c>
      <c r="G5" s="184">
        <v>7</v>
      </c>
      <c r="H5" s="184">
        <v>8</v>
      </c>
      <c r="I5" s="184">
        <v>9</v>
      </c>
      <c r="J5" s="184">
        <v>10</v>
      </c>
      <c r="K5" s="186">
        <v>11</v>
      </c>
      <c r="L5" s="184">
        <v>12</v>
      </c>
      <c r="M5" s="184">
        <v>13</v>
      </c>
      <c r="N5" s="184">
        <v>14</v>
      </c>
      <c r="O5" s="184">
        <v>15</v>
      </c>
      <c r="P5" s="184">
        <v>16</v>
      </c>
      <c r="Q5" s="184">
        <v>17</v>
      </c>
      <c r="R5" s="184">
        <v>18</v>
      </c>
      <c r="S5" s="184">
        <v>19</v>
      </c>
      <c r="T5" s="184">
        <v>20</v>
      </c>
      <c r="U5" s="184">
        <v>21</v>
      </c>
      <c r="V5" s="184">
        <v>22</v>
      </c>
      <c r="W5" s="184">
        <v>23</v>
      </c>
      <c r="X5" s="184">
        <v>24</v>
      </c>
      <c r="Y5" s="184">
        <v>25</v>
      </c>
      <c r="Z5" s="184">
        <v>26</v>
      </c>
      <c r="AA5" s="184">
        <v>27</v>
      </c>
      <c r="AB5" s="184">
        <v>28</v>
      </c>
      <c r="AC5" s="184">
        <v>29</v>
      </c>
      <c r="AD5" s="184">
        <v>30</v>
      </c>
      <c r="AE5" s="184">
        <v>31</v>
      </c>
      <c r="AF5" s="184">
        <v>32</v>
      </c>
      <c r="AG5" s="184">
        <v>33</v>
      </c>
      <c r="AH5" s="184">
        <v>34</v>
      </c>
      <c r="AI5" s="184">
        <v>35</v>
      </c>
      <c r="AJ5" s="184">
        <v>36</v>
      </c>
      <c r="AK5" s="184">
        <v>37</v>
      </c>
      <c r="AL5" s="184">
        <v>38</v>
      </c>
      <c r="AM5" s="184">
        <v>39</v>
      </c>
      <c r="AN5" s="184">
        <v>40</v>
      </c>
      <c r="AO5" s="184">
        <v>41</v>
      </c>
      <c r="AP5" s="184">
        <v>42</v>
      </c>
      <c r="AQ5" s="184">
        <v>43</v>
      </c>
      <c r="AR5" s="184">
        <v>44</v>
      </c>
      <c r="AS5" s="184">
        <v>45</v>
      </c>
      <c r="AT5" s="184">
        <v>46</v>
      </c>
      <c r="AU5" s="184">
        <v>47</v>
      </c>
      <c r="AV5" s="296"/>
      <c r="AW5" s="296"/>
      <c r="AX5" s="296"/>
      <c r="AY5" s="296"/>
      <c r="AZ5" s="296"/>
      <c r="BA5" s="296"/>
      <c r="BB5" s="296"/>
      <c r="BC5" s="296"/>
      <c r="BD5" s="296"/>
      <c r="BE5" s="296"/>
      <c r="BF5" s="296"/>
      <c r="BG5" s="296"/>
      <c r="BH5" s="296"/>
      <c r="BI5" s="296"/>
      <c r="BJ5" s="296"/>
      <c r="BK5" s="296"/>
      <c r="BL5" s="296"/>
      <c r="BM5" s="296"/>
      <c r="BN5" s="296"/>
      <c r="BO5" s="296"/>
      <c r="BP5" s="296"/>
      <c r="BQ5" s="296"/>
      <c r="BR5" s="296"/>
      <c r="BS5" s="296"/>
      <c r="BT5" s="296"/>
      <c r="BU5" s="296"/>
      <c r="BV5" s="296"/>
      <c r="BW5" s="296"/>
      <c r="BX5" s="296"/>
    </row>
    <row r="6" spans="1:76" s="202" customFormat="1" ht="29.25" customHeight="1" x14ac:dyDescent="0.25">
      <c r="A6" s="300" t="s">
        <v>99</v>
      </c>
      <c r="B6" s="301" t="s">
        <v>210</v>
      </c>
      <c r="C6" s="295">
        <v>38</v>
      </c>
      <c r="D6" s="295">
        <v>38</v>
      </c>
      <c r="E6" s="187">
        <v>1997</v>
      </c>
      <c r="F6" s="187">
        <v>1998</v>
      </c>
      <c r="G6" s="187">
        <v>5</v>
      </c>
      <c r="H6" s="187">
        <v>4</v>
      </c>
      <c r="I6" s="187">
        <v>89</v>
      </c>
      <c r="J6" s="187">
        <v>2345</v>
      </c>
      <c r="K6" s="187">
        <v>1905.5</v>
      </c>
      <c r="L6" s="187">
        <v>1905.5</v>
      </c>
      <c r="M6" s="171" t="s">
        <v>211</v>
      </c>
      <c r="N6" s="187" t="s">
        <v>36</v>
      </c>
      <c r="O6" s="187">
        <v>125.4</v>
      </c>
      <c r="P6" s="171" t="s">
        <v>211</v>
      </c>
      <c r="Q6" s="187" t="s">
        <v>36</v>
      </c>
      <c r="R6" s="187">
        <v>979.5</v>
      </c>
      <c r="S6" s="171" t="s">
        <v>211</v>
      </c>
      <c r="T6" s="187" t="s">
        <v>36</v>
      </c>
      <c r="U6" s="187">
        <v>500.8</v>
      </c>
      <c r="V6" s="171" t="s">
        <v>211</v>
      </c>
      <c r="W6" s="187" t="s">
        <v>36</v>
      </c>
      <c r="X6" s="187">
        <v>278.2</v>
      </c>
      <c r="Y6" s="171" t="s">
        <v>211</v>
      </c>
      <c r="Z6" s="187" t="s">
        <v>36</v>
      </c>
      <c r="AA6" s="187">
        <v>293.10000000000002</v>
      </c>
      <c r="AB6" s="187"/>
      <c r="AC6" s="187"/>
      <c r="AD6" s="187"/>
      <c r="AE6" s="171">
        <v>0</v>
      </c>
      <c r="AF6" s="171" t="s">
        <v>211</v>
      </c>
      <c r="AG6" s="171" t="s">
        <v>212</v>
      </c>
      <c r="AH6" s="171" t="s">
        <v>113</v>
      </c>
      <c r="AI6" s="171">
        <v>660</v>
      </c>
      <c r="AJ6" s="171" t="s">
        <v>211</v>
      </c>
      <c r="AK6" s="171" t="s">
        <v>113</v>
      </c>
      <c r="AL6" s="171">
        <v>401</v>
      </c>
      <c r="AM6" s="171" t="s">
        <v>75</v>
      </c>
      <c r="AN6" s="171" t="s">
        <v>211</v>
      </c>
      <c r="AO6" s="171" t="s">
        <v>88</v>
      </c>
      <c r="AP6" s="171" t="s">
        <v>213</v>
      </c>
      <c r="AQ6" s="171" t="s">
        <v>113</v>
      </c>
      <c r="AR6" s="171">
        <v>1620</v>
      </c>
      <c r="AS6" s="171" t="s">
        <v>211</v>
      </c>
      <c r="AT6" s="171" t="s">
        <v>116</v>
      </c>
      <c r="AU6" s="171">
        <v>540</v>
      </c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</row>
    <row r="7" spans="1:76" s="202" customFormat="1" ht="29.25" customHeight="1" x14ac:dyDescent="0.25">
      <c r="A7" s="300" t="s">
        <v>98</v>
      </c>
      <c r="B7" s="301" t="s">
        <v>214</v>
      </c>
      <c r="C7" s="295">
        <v>59</v>
      </c>
      <c r="D7" s="295">
        <v>59</v>
      </c>
      <c r="E7" s="187">
        <v>1995</v>
      </c>
      <c r="F7" s="187">
        <v>1995</v>
      </c>
      <c r="G7" s="187">
        <v>5</v>
      </c>
      <c r="H7" s="187">
        <v>4</v>
      </c>
      <c r="I7" s="187">
        <v>112</v>
      </c>
      <c r="J7" s="187">
        <v>3075.4</v>
      </c>
      <c r="K7" s="187">
        <v>2621.33</v>
      </c>
      <c r="L7" s="187">
        <v>2625.4</v>
      </c>
      <c r="M7" s="171" t="s">
        <v>211</v>
      </c>
      <c r="N7" s="187" t="s">
        <v>36</v>
      </c>
      <c r="O7" s="187">
        <v>197.34</v>
      </c>
      <c r="P7" s="171" t="s">
        <v>211</v>
      </c>
      <c r="Q7" s="187" t="s">
        <v>36</v>
      </c>
      <c r="R7" s="187">
        <v>1279.0999999999999</v>
      </c>
      <c r="S7" s="171" t="s">
        <v>211</v>
      </c>
      <c r="T7" s="187" t="s">
        <v>36</v>
      </c>
      <c r="U7" s="187">
        <v>680.7</v>
      </c>
      <c r="V7" s="171" t="s">
        <v>211</v>
      </c>
      <c r="W7" s="187" t="s">
        <v>36</v>
      </c>
      <c r="X7" s="187">
        <v>378.2</v>
      </c>
      <c r="Y7" s="171" t="s">
        <v>211</v>
      </c>
      <c r="Z7" s="187" t="s">
        <v>36</v>
      </c>
      <c r="AA7" s="187">
        <v>427.8</v>
      </c>
      <c r="AB7" s="187"/>
      <c r="AC7" s="187"/>
      <c r="AD7" s="187"/>
      <c r="AE7" s="171">
        <v>0</v>
      </c>
      <c r="AF7" s="171" t="s">
        <v>211</v>
      </c>
      <c r="AG7" s="171" t="s">
        <v>134</v>
      </c>
      <c r="AH7" s="171" t="s">
        <v>113</v>
      </c>
      <c r="AI7" s="171">
        <v>650</v>
      </c>
      <c r="AJ7" s="171" t="s">
        <v>211</v>
      </c>
      <c r="AK7" s="171" t="s">
        <v>113</v>
      </c>
      <c r="AL7" s="171">
        <v>410</v>
      </c>
      <c r="AM7" s="171" t="s">
        <v>215</v>
      </c>
      <c r="AN7" s="171" t="s">
        <v>216</v>
      </c>
      <c r="AO7" s="171" t="s">
        <v>88</v>
      </c>
      <c r="AP7" s="171" t="s">
        <v>217</v>
      </c>
      <c r="AQ7" s="171" t="s">
        <v>113</v>
      </c>
      <c r="AR7" s="171">
        <v>1600</v>
      </c>
      <c r="AS7" s="171" t="s">
        <v>216</v>
      </c>
      <c r="AT7" s="171" t="s">
        <v>116</v>
      </c>
      <c r="AU7" s="171">
        <v>550</v>
      </c>
    </row>
    <row r="8" spans="1:76" s="202" customFormat="1" ht="29.25" customHeight="1" x14ac:dyDescent="0.25">
      <c r="A8" s="300" t="s">
        <v>93</v>
      </c>
      <c r="B8" s="301" t="s">
        <v>218</v>
      </c>
      <c r="C8" s="295">
        <v>60</v>
      </c>
      <c r="D8" s="295">
        <v>59</v>
      </c>
      <c r="E8" s="187">
        <v>1986</v>
      </c>
      <c r="F8" s="187">
        <v>1994</v>
      </c>
      <c r="G8" s="187">
        <v>5</v>
      </c>
      <c r="H8" s="187">
        <v>4</v>
      </c>
      <c r="I8" s="187">
        <v>134</v>
      </c>
      <c r="J8" s="187">
        <v>3071.53</v>
      </c>
      <c r="K8" s="187">
        <v>2617.83</v>
      </c>
      <c r="L8" s="187">
        <v>2600.8000000000002</v>
      </c>
      <c r="M8" s="171" t="s">
        <v>211</v>
      </c>
      <c r="N8" s="187" t="s">
        <v>36</v>
      </c>
      <c r="O8" s="187">
        <v>197.34</v>
      </c>
      <c r="P8" s="171" t="s">
        <v>211</v>
      </c>
      <c r="Q8" s="187" t="s">
        <v>36</v>
      </c>
      <c r="R8" s="187">
        <v>1279.0999999999999</v>
      </c>
      <c r="S8" s="171" t="s">
        <v>211</v>
      </c>
      <c r="T8" s="187" t="s">
        <v>36</v>
      </c>
      <c r="U8" s="187">
        <v>680.7</v>
      </c>
      <c r="V8" s="171" t="s">
        <v>211</v>
      </c>
      <c r="W8" s="187" t="s">
        <v>36</v>
      </c>
      <c r="X8" s="187">
        <v>378.2</v>
      </c>
      <c r="Y8" s="171" t="s">
        <v>211</v>
      </c>
      <c r="Z8" s="187" t="s">
        <v>36</v>
      </c>
      <c r="AA8" s="187">
        <v>427.8</v>
      </c>
      <c r="AB8" s="187"/>
      <c r="AC8" s="187"/>
      <c r="AD8" s="187"/>
      <c r="AE8" s="171">
        <v>0</v>
      </c>
      <c r="AF8" s="171">
        <v>2002</v>
      </c>
      <c r="AG8" s="171" t="s">
        <v>134</v>
      </c>
      <c r="AH8" s="171" t="s">
        <v>113</v>
      </c>
      <c r="AI8" s="171">
        <v>650</v>
      </c>
      <c r="AJ8" s="171" t="s">
        <v>211</v>
      </c>
      <c r="AK8" s="171" t="s">
        <v>113</v>
      </c>
      <c r="AL8" s="171">
        <v>410</v>
      </c>
      <c r="AM8" s="171" t="s">
        <v>215</v>
      </c>
      <c r="AN8" s="171" t="s">
        <v>216</v>
      </c>
      <c r="AO8" s="171" t="s">
        <v>88</v>
      </c>
      <c r="AP8" s="171" t="s">
        <v>217</v>
      </c>
      <c r="AQ8" s="171" t="s">
        <v>113</v>
      </c>
      <c r="AR8" s="171">
        <v>1620</v>
      </c>
      <c r="AS8" s="171" t="s">
        <v>216</v>
      </c>
      <c r="AT8" s="171" t="s">
        <v>116</v>
      </c>
      <c r="AU8" s="171">
        <v>545</v>
      </c>
    </row>
    <row r="9" spans="1:76" s="202" customFormat="1" ht="30" x14ac:dyDescent="0.25">
      <c r="A9" s="300" t="s">
        <v>103</v>
      </c>
      <c r="B9" s="301" t="s">
        <v>219</v>
      </c>
      <c r="C9" s="295">
        <v>70</v>
      </c>
      <c r="D9" s="295">
        <v>70</v>
      </c>
      <c r="E9" s="171">
        <v>2014</v>
      </c>
      <c r="F9" s="187">
        <v>2014</v>
      </c>
      <c r="G9" s="187">
        <v>6</v>
      </c>
      <c r="H9" s="187">
        <v>3</v>
      </c>
      <c r="I9" s="187">
        <v>96</v>
      </c>
      <c r="J9" s="171">
        <v>4023.4</v>
      </c>
      <c r="K9" s="171">
        <v>3256.2</v>
      </c>
      <c r="L9" s="171">
        <v>3389.8</v>
      </c>
      <c r="M9" s="171" t="s">
        <v>211</v>
      </c>
      <c r="N9" s="187" t="s">
        <v>36</v>
      </c>
      <c r="O9" s="171">
        <v>1300</v>
      </c>
      <c r="P9" s="171" t="s">
        <v>211</v>
      </c>
      <c r="Q9" s="187" t="s">
        <v>36</v>
      </c>
      <c r="R9" s="171">
        <v>875</v>
      </c>
      <c r="S9" s="171" t="s">
        <v>211</v>
      </c>
      <c r="T9" s="187" t="s">
        <v>36</v>
      </c>
      <c r="U9" s="171">
        <v>350</v>
      </c>
      <c r="V9" s="171" t="s">
        <v>211</v>
      </c>
      <c r="W9" s="187" t="s">
        <v>36</v>
      </c>
      <c r="X9" s="171">
        <v>170</v>
      </c>
      <c r="Y9" s="171" t="s">
        <v>211</v>
      </c>
      <c r="Z9" s="187" t="s">
        <v>36</v>
      </c>
      <c r="AA9" s="171">
        <v>153</v>
      </c>
      <c r="AB9" s="171"/>
      <c r="AC9" s="171"/>
      <c r="AD9" s="171"/>
      <c r="AE9" s="171">
        <v>0</v>
      </c>
      <c r="AF9" s="171" t="s">
        <v>211</v>
      </c>
      <c r="AG9" s="171" t="s">
        <v>112</v>
      </c>
      <c r="AH9" s="171" t="s">
        <v>113</v>
      </c>
      <c r="AI9" s="171">
        <v>1302</v>
      </c>
      <c r="AJ9" s="171" t="s">
        <v>211</v>
      </c>
      <c r="AK9" s="171" t="s">
        <v>113</v>
      </c>
      <c r="AL9" s="171">
        <v>489.6</v>
      </c>
      <c r="AM9" s="171" t="s">
        <v>215</v>
      </c>
      <c r="AN9" s="171" t="s">
        <v>211</v>
      </c>
      <c r="AO9" s="171" t="s">
        <v>215</v>
      </c>
      <c r="AP9" s="171" t="s">
        <v>42</v>
      </c>
      <c r="AQ9" s="171" t="s">
        <v>113</v>
      </c>
      <c r="AR9" s="171">
        <v>9949</v>
      </c>
      <c r="AS9" s="171" t="s">
        <v>216</v>
      </c>
      <c r="AT9" s="171" t="s">
        <v>116</v>
      </c>
      <c r="AU9" s="171">
        <v>693</v>
      </c>
    </row>
    <row r="10" spans="1:76" s="202" customFormat="1" ht="30" x14ac:dyDescent="0.25">
      <c r="A10" s="300" t="s">
        <v>220</v>
      </c>
      <c r="B10" s="301" t="s">
        <v>221</v>
      </c>
      <c r="C10" s="295">
        <v>67</v>
      </c>
      <c r="D10" s="295">
        <v>66</v>
      </c>
      <c r="E10" s="171">
        <v>2013</v>
      </c>
      <c r="F10" s="187">
        <v>2013</v>
      </c>
      <c r="G10" s="187">
        <v>6</v>
      </c>
      <c r="H10" s="187">
        <v>3</v>
      </c>
      <c r="I10" s="187">
        <v>115</v>
      </c>
      <c r="J10" s="171">
        <v>4043.5</v>
      </c>
      <c r="K10" s="171">
        <v>3198.8</v>
      </c>
      <c r="L10" s="171">
        <v>2869.5</v>
      </c>
      <c r="M10" s="171" t="s">
        <v>211</v>
      </c>
      <c r="N10" s="187" t="s">
        <v>36</v>
      </c>
      <c r="O10" s="171">
        <v>1400</v>
      </c>
      <c r="P10" s="171" t="s">
        <v>211</v>
      </c>
      <c r="Q10" s="187" t="s">
        <v>36</v>
      </c>
      <c r="R10" s="171">
        <v>875</v>
      </c>
      <c r="S10" s="171" t="s">
        <v>211</v>
      </c>
      <c r="T10" s="187" t="s">
        <v>36</v>
      </c>
      <c r="U10" s="171">
        <v>350</v>
      </c>
      <c r="V10" s="171" t="s">
        <v>211</v>
      </c>
      <c r="W10" s="187" t="s">
        <v>36</v>
      </c>
      <c r="X10" s="171">
        <v>180</v>
      </c>
      <c r="Y10" s="171" t="s">
        <v>211</v>
      </c>
      <c r="Z10" s="187" t="s">
        <v>36</v>
      </c>
      <c r="AA10" s="171">
        <v>152</v>
      </c>
      <c r="AB10" s="171"/>
      <c r="AC10" s="171"/>
      <c r="AD10" s="171"/>
      <c r="AE10" s="171">
        <v>0</v>
      </c>
      <c r="AF10" s="171" t="s">
        <v>211</v>
      </c>
      <c r="AG10" s="171" t="s">
        <v>112</v>
      </c>
      <c r="AH10" s="171" t="s">
        <v>113</v>
      </c>
      <c r="AI10" s="171">
        <v>1305</v>
      </c>
      <c r="AJ10" s="171" t="s">
        <v>211</v>
      </c>
      <c r="AK10" s="171" t="s">
        <v>113</v>
      </c>
      <c r="AL10" s="171">
        <v>469.5</v>
      </c>
      <c r="AM10" s="171" t="s">
        <v>215</v>
      </c>
      <c r="AN10" s="171" t="s">
        <v>211</v>
      </c>
      <c r="AO10" s="171" t="s">
        <v>215</v>
      </c>
      <c r="AP10" s="171" t="s">
        <v>42</v>
      </c>
      <c r="AQ10" s="171" t="s">
        <v>113</v>
      </c>
      <c r="AR10" s="171">
        <v>12024</v>
      </c>
      <c r="AS10" s="171" t="s">
        <v>216</v>
      </c>
      <c r="AT10" s="171" t="s">
        <v>116</v>
      </c>
      <c r="AU10" s="171">
        <v>695</v>
      </c>
    </row>
    <row r="11" spans="1:76" s="202" customFormat="1" ht="29.25" customHeight="1" x14ac:dyDescent="0.25">
      <c r="A11" s="300" t="s">
        <v>222</v>
      </c>
      <c r="B11" s="301" t="s">
        <v>223</v>
      </c>
      <c r="C11" s="295">
        <v>60</v>
      </c>
      <c r="D11" s="295">
        <v>60</v>
      </c>
      <c r="E11" s="171">
        <v>2011</v>
      </c>
      <c r="F11" s="187">
        <v>2012</v>
      </c>
      <c r="G11" s="187">
        <v>5</v>
      </c>
      <c r="H11" s="187">
        <v>3</v>
      </c>
      <c r="I11" s="187">
        <v>152</v>
      </c>
      <c r="J11" s="187">
        <v>3525.8</v>
      </c>
      <c r="K11" s="187">
        <v>2842.5</v>
      </c>
      <c r="L11" s="171">
        <v>2705.8</v>
      </c>
      <c r="M11" s="171" t="s">
        <v>211</v>
      </c>
      <c r="N11" s="187" t="s">
        <v>36</v>
      </c>
      <c r="O11" s="171">
        <v>156.65</v>
      </c>
      <c r="P11" s="171" t="s">
        <v>211</v>
      </c>
      <c r="Q11" s="187" t="s">
        <v>36</v>
      </c>
      <c r="R11" s="171">
        <v>1420.5</v>
      </c>
      <c r="S11" s="171" t="s">
        <v>211</v>
      </c>
      <c r="T11" s="187" t="s">
        <v>36</v>
      </c>
      <c r="U11" s="171">
        <v>761.4</v>
      </c>
      <c r="V11" s="171" t="s">
        <v>211</v>
      </c>
      <c r="W11" s="187" t="s">
        <v>36</v>
      </c>
      <c r="X11" s="171">
        <v>423</v>
      </c>
      <c r="Y11" s="171" t="s">
        <v>211</v>
      </c>
      <c r="Z11" s="187" t="s">
        <v>36</v>
      </c>
      <c r="AA11" s="171">
        <v>528.20000000000005</v>
      </c>
      <c r="AB11" s="171"/>
      <c r="AC11" s="171"/>
      <c r="AD11" s="171"/>
      <c r="AE11" s="171">
        <v>0</v>
      </c>
      <c r="AF11" s="171" t="s">
        <v>211</v>
      </c>
      <c r="AG11" s="171" t="s">
        <v>134</v>
      </c>
      <c r="AH11" s="171" t="s">
        <v>113</v>
      </c>
      <c r="AI11" s="171">
        <v>1300</v>
      </c>
      <c r="AJ11" s="171" t="s">
        <v>211</v>
      </c>
      <c r="AK11" s="171" t="s">
        <v>113</v>
      </c>
      <c r="AL11" s="171">
        <v>700</v>
      </c>
      <c r="AM11" s="171" t="s">
        <v>224</v>
      </c>
      <c r="AN11" s="171" t="s">
        <v>111</v>
      </c>
      <c r="AO11" s="171" t="s">
        <v>88</v>
      </c>
      <c r="AP11" s="171" t="s">
        <v>42</v>
      </c>
      <c r="AQ11" s="171" t="s">
        <v>113</v>
      </c>
      <c r="AR11" s="171">
        <v>2819.7</v>
      </c>
      <c r="AS11" s="171" t="s">
        <v>116</v>
      </c>
      <c r="AT11" s="171" t="s">
        <v>116</v>
      </c>
      <c r="AU11" s="171">
        <v>2133</v>
      </c>
    </row>
    <row r="12" spans="1:76" s="304" customFormat="1" ht="35.25" customHeight="1" x14ac:dyDescent="0.25">
      <c r="A12" s="300" t="s">
        <v>225</v>
      </c>
      <c r="B12" s="302" t="s">
        <v>226</v>
      </c>
      <c r="C12" s="303">
        <v>58</v>
      </c>
      <c r="D12" s="303">
        <v>58</v>
      </c>
      <c r="E12" s="184">
        <v>2015</v>
      </c>
      <c r="F12" s="63">
        <v>2016</v>
      </c>
      <c r="G12" s="63">
        <v>6</v>
      </c>
      <c r="H12" s="63">
        <v>2</v>
      </c>
      <c r="I12" s="63">
        <v>136</v>
      </c>
      <c r="J12" s="63">
        <v>2387.9</v>
      </c>
      <c r="K12" s="63">
        <v>1737.4</v>
      </c>
      <c r="L12" s="184">
        <v>1737.4</v>
      </c>
      <c r="M12" s="171" t="s">
        <v>211</v>
      </c>
      <c r="N12" s="187" t="s">
        <v>36</v>
      </c>
      <c r="O12" s="63">
        <v>139.6</v>
      </c>
      <c r="P12" s="171" t="s">
        <v>211</v>
      </c>
      <c r="Q12" s="187" t="s">
        <v>36</v>
      </c>
      <c r="R12" s="184">
        <v>756.3</v>
      </c>
      <c r="S12" s="171" t="s">
        <v>211</v>
      </c>
      <c r="T12" s="187" t="s">
        <v>36</v>
      </c>
      <c r="U12" s="184">
        <v>492.8</v>
      </c>
      <c r="V12" s="171" t="s">
        <v>211</v>
      </c>
      <c r="W12" s="187" t="s">
        <v>36</v>
      </c>
      <c r="X12" s="184">
        <v>293</v>
      </c>
      <c r="Y12" s="171" t="s">
        <v>211</v>
      </c>
      <c r="Z12" s="187" t="s">
        <v>36</v>
      </c>
      <c r="AA12" s="184">
        <v>362.1</v>
      </c>
      <c r="AB12" s="184"/>
      <c r="AC12" s="184"/>
      <c r="AD12" s="184"/>
      <c r="AE12" s="63">
        <v>0</v>
      </c>
      <c r="AF12" s="171" t="s">
        <v>211</v>
      </c>
      <c r="AG12" s="184" t="s">
        <v>112</v>
      </c>
      <c r="AH12" s="171" t="s">
        <v>116</v>
      </c>
      <c r="AI12" s="184">
        <v>486</v>
      </c>
      <c r="AJ12" s="171" t="s">
        <v>211</v>
      </c>
      <c r="AK12" s="171" t="s">
        <v>113</v>
      </c>
      <c r="AL12" s="294">
        <v>452</v>
      </c>
      <c r="AM12" s="184" t="s">
        <v>215</v>
      </c>
      <c r="AN12" s="184" t="s">
        <v>111</v>
      </c>
      <c r="AO12" s="184" t="s">
        <v>111</v>
      </c>
      <c r="AP12" s="171" t="s">
        <v>42</v>
      </c>
      <c r="AQ12" s="184" t="s">
        <v>113</v>
      </c>
      <c r="AR12" s="184">
        <v>8164</v>
      </c>
      <c r="AS12" s="171" t="s">
        <v>216</v>
      </c>
      <c r="AT12" s="184" t="s">
        <v>116</v>
      </c>
      <c r="AU12" s="184">
        <v>246</v>
      </c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</row>
    <row r="13" spans="1:76" s="202" customFormat="1" ht="29.25" customHeight="1" x14ac:dyDescent="0.25">
      <c r="A13" s="300" t="s">
        <v>227</v>
      </c>
      <c r="B13" s="301" t="s">
        <v>228</v>
      </c>
      <c r="C13" s="295">
        <v>6</v>
      </c>
      <c r="D13" s="295">
        <v>6</v>
      </c>
      <c r="E13" s="187">
        <v>1989</v>
      </c>
      <c r="F13" s="187">
        <v>2000</v>
      </c>
      <c r="G13" s="187">
        <v>2</v>
      </c>
      <c r="H13" s="187">
        <v>2</v>
      </c>
      <c r="I13" s="187">
        <v>12</v>
      </c>
      <c r="J13" s="187">
        <v>536.6</v>
      </c>
      <c r="K13" s="187">
        <v>265.60000000000002</v>
      </c>
      <c r="L13" s="187">
        <v>265.60000000000002</v>
      </c>
      <c r="M13" s="171" t="s">
        <v>211</v>
      </c>
      <c r="N13" s="187" t="s">
        <v>36</v>
      </c>
      <c r="O13" s="187">
        <v>34.32</v>
      </c>
      <c r="P13" s="171" t="s">
        <v>211</v>
      </c>
      <c r="Q13" s="187" t="s">
        <v>36</v>
      </c>
      <c r="R13" s="187">
        <v>338</v>
      </c>
      <c r="S13" s="171" t="s">
        <v>211</v>
      </c>
      <c r="T13" s="187" t="s">
        <v>36</v>
      </c>
      <c r="U13" s="187">
        <v>93.3</v>
      </c>
      <c r="V13" s="171" t="s">
        <v>211</v>
      </c>
      <c r="W13" s="187" t="s">
        <v>36</v>
      </c>
      <c r="X13" s="187">
        <v>52</v>
      </c>
      <c r="Y13" s="171" t="s">
        <v>211</v>
      </c>
      <c r="Z13" s="187" t="s">
        <v>36</v>
      </c>
      <c r="AA13" s="187">
        <v>71.3</v>
      </c>
      <c r="AB13" s="187"/>
      <c r="AC13" s="187"/>
      <c r="AD13" s="187"/>
      <c r="AE13" s="171">
        <v>0</v>
      </c>
      <c r="AF13" s="171" t="s">
        <v>211</v>
      </c>
      <c r="AG13" s="171" t="s">
        <v>229</v>
      </c>
      <c r="AH13" s="171" t="s">
        <v>113</v>
      </c>
      <c r="AI13" s="171">
        <v>290</v>
      </c>
      <c r="AJ13" s="171" t="s">
        <v>211</v>
      </c>
      <c r="AK13" s="171" t="s">
        <v>113</v>
      </c>
      <c r="AL13" s="171">
        <v>239</v>
      </c>
      <c r="AM13" s="171" t="s">
        <v>75</v>
      </c>
      <c r="AN13" s="171" t="s">
        <v>211</v>
      </c>
      <c r="AO13" s="171" t="s">
        <v>88</v>
      </c>
      <c r="AP13" s="171" t="s">
        <v>230</v>
      </c>
      <c r="AQ13" s="171" t="s">
        <v>113</v>
      </c>
      <c r="AR13" s="171">
        <v>360</v>
      </c>
      <c r="AS13" s="171" t="s">
        <v>211</v>
      </c>
      <c r="AT13" s="171" t="s">
        <v>116</v>
      </c>
      <c r="AU13" s="171">
        <v>200</v>
      </c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</row>
    <row r="14" spans="1:76" s="202" customFormat="1" ht="29.25" customHeight="1" x14ac:dyDescent="0.25">
      <c r="A14" s="300" t="s">
        <v>231</v>
      </c>
      <c r="B14" s="301" t="s">
        <v>232</v>
      </c>
      <c r="C14" s="295">
        <v>13</v>
      </c>
      <c r="D14" s="295">
        <v>13</v>
      </c>
      <c r="E14" s="187">
        <v>1986</v>
      </c>
      <c r="F14" s="187">
        <v>1992</v>
      </c>
      <c r="G14" s="187">
        <v>2</v>
      </c>
      <c r="H14" s="187">
        <v>2</v>
      </c>
      <c r="I14" s="187">
        <v>35</v>
      </c>
      <c r="J14" s="187">
        <v>982.6</v>
      </c>
      <c r="K14" s="187">
        <v>584.1</v>
      </c>
      <c r="L14" s="187">
        <v>610.6</v>
      </c>
      <c r="M14" s="171" t="s">
        <v>211</v>
      </c>
      <c r="N14" s="187" t="s">
        <v>36</v>
      </c>
      <c r="O14" s="187">
        <v>53.3</v>
      </c>
      <c r="P14" s="171" t="s">
        <v>211</v>
      </c>
      <c r="Q14" s="187" t="s">
        <v>36</v>
      </c>
      <c r="R14" s="187">
        <v>470.6</v>
      </c>
      <c r="S14" s="171" t="s">
        <v>211</v>
      </c>
      <c r="T14" s="187" t="s">
        <v>36</v>
      </c>
      <c r="U14" s="187">
        <v>177</v>
      </c>
      <c r="V14" s="171" t="s">
        <v>211</v>
      </c>
      <c r="W14" s="187" t="s">
        <v>36</v>
      </c>
      <c r="X14" s="187">
        <v>99</v>
      </c>
      <c r="Y14" s="171" t="s">
        <v>211</v>
      </c>
      <c r="Z14" s="187" t="s">
        <v>36</v>
      </c>
      <c r="AA14" s="187">
        <v>141.30000000000001</v>
      </c>
      <c r="AB14" s="187"/>
      <c r="AC14" s="187"/>
      <c r="AD14" s="187"/>
      <c r="AE14" s="171">
        <v>0</v>
      </c>
      <c r="AF14" s="171" t="s">
        <v>211</v>
      </c>
      <c r="AG14" s="171" t="s">
        <v>233</v>
      </c>
      <c r="AH14" s="171" t="s">
        <v>113</v>
      </c>
      <c r="AI14" s="171">
        <v>380</v>
      </c>
      <c r="AJ14" s="171" t="s">
        <v>211</v>
      </c>
      <c r="AK14" s="171" t="s">
        <v>113</v>
      </c>
      <c r="AL14" s="171">
        <v>340</v>
      </c>
      <c r="AM14" s="171" t="s">
        <v>75</v>
      </c>
      <c r="AN14" s="171" t="s">
        <v>211</v>
      </c>
      <c r="AO14" s="171" t="s">
        <v>88</v>
      </c>
      <c r="AP14" s="171" t="s">
        <v>213</v>
      </c>
      <c r="AQ14" s="171" t="s">
        <v>113</v>
      </c>
      <c r="AR14" s="171">
        <v>687</v>
      </c>
      <c r="AS14" s="171">
        <v>2015</v>
      </c>
      <c r="AT14" s="171" t="s">
        <v>116</v>
      </c>
      <c r="AU14" s="171">
        <v>260</v>
      </c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</row>
    <row r="15" spans="1:76" s="202" customFormat="1" ht="29.25" customHeight="1" x14ac:dyDescent="0.25">
      <c r="A15" s="300" t="s">
        <v>234</v>
      </c>
      <c r="B15" s="301" t="s">
        <v>235</v>
      </c>
      <c r="C15" s="295">
        <v>12</v>
      </c>
      <c r="D15" s="295">
        <v>12</v>
      </c>
      <c r="E15" s="187">
        <v>1986</v>
      </c>
      <c r="F15" s="187">
        <v>1992</v>
      </c>
      <c r="G15" s="187">
        <v>2</v>
      </c>
      <c r="H15" s="187">
        <v>2</v>
      </c>
      <c r="I15" s="187">
        <v>30</v>
      </c>
      <c r="J15" s="187">
        <v>868.9</v>
      </c>
      <c r="K15" s="187">
        <v>525.9</v>
      </c>
      <c r="L15" s="187">
        <v>496.9</v>
      </c>
      <c r="M15" s="171" t="s">
        <v>211</v>
      </c>
      <c r="N15" s="187" t="s">
        <v>36</v>
      </c>
      <c r="O15" s="187">
        <v>53.3</v>
      </c>
      <c r="P15" s="171" t="s">
        <v>211</v>
      </c>
      <c r="Q15" s="187" t="s">
        <v>36</v>
      </c>
      <c r="R15" s="187">
        <v>470.6</v>
      </c>
      <c r="S15" s="171" t="s">
        <v>211</v>
      </c>
      <c r="T15" s="187" t="s">
        <v>36</v>
      </c>
      <c r="U15" s="187">
        <v>177</v>
      </c>
      <c r="V15" s="171" t="s">
        <v>211</v>
      </c>
      <c r="W15" s="187" t="s">
        <v>36</v>
      </c>
      <c r="X15" s="187">
        <v>99</v>
      </c>
      <c r="Y15" s="171" t="s">
        <v>211</v>
      </c>
      <c r="Z15" s="187" t="s">
        <v>36</v>
      </c>
      <c r="AA15" s="187">
        <v>141.30000000000001</v>
      </c>
      <c r="AB15" s="187"/>
      <c r="AC15" s="187"/>
      <c r="AD15" s="187"/>
      <c r="AE15" s="171">
        <v>0</v>
      </c>
      <c r="AF15" s="171" t="s">
        <v>211</v>
      </c>
      <c r="AG15" s="171" t="s">
        <v>233</v>
      </c>
      <c r="AH15" s="171" t="s">
        <v>113</v>
      </c>
      <c r="AI15" s="171">
        <v>380</v>
      </c>
      <c r="AJ15" s="171" t="s">
        <v>211</v>
      </c>
      <c r="AK15" s="171" t="s">
        <v>113</v>
      </c>
      <c r="AL15" s="171">
        <v>340</v>
      </c>
      <c r="AM15" s="171" t="s">
        <v>75</v>
      </c>
      <c r="AN15" s="171" t="s">
        <v>211</v>
      </c>
      <c r="AO15" s="171" t="s">
        <v>88</v>
      </c>
      <c r="AP15" s="171" t="s">
        <v>213</v>
      </c>
      <c r="AQ15" s="171" t="s">
        <v>113</v>
      </c>
      <c r="AR15" s="171">
        <v>687</v>
      </c>
      <c r="AS15" s="171">
        <v>2015</v>
      </c>
      <c r="AT15" s="171" t="s">
        <v>116</v>
      </c>
      <c r="AU15" s="171">
        <v>260</v>
      </c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</row>
    <row r="16" spans="1:76" s="202" customFormat="1" ht="29.25" customHeight="1" x14ac:dyDescent="0.25">
      <c r="A16" s="300" t="s">
        <v>236</v>
      </c>
      <c r="B16" s="301" t="s">
        <v>237</v>
      </c>
      <c r="C16" s="295">
        <v>18</v>
      </c>
      <c r="D16" s="295">
        <v>18</v>
      </c>
      <c r="E16" s="187">
        <v>1987</v>
      </c>
      <c r="F16" s="187">
        <v>1992</v>
      </c>
      <c r="G16" s="187">
        <v>3</v>
      </c>
      <c r="H16" s="187">
        <v>2</v>
      </c>
      <c r="I16" s="187">
        <v>46</v>
      </c>
      <c r="J16" s="187">
        <v>1154.2</v>
      </c>
      <c r="K16" s="187">
        <v>764.2</v>
      </c>
      <c r="L16" s="187">
        <v>764.2</v>
      </c>
      <c r="M16" s="171" t="s">
        <v>211</v>
      </c>
      <c r="N16" s="187" t="s">
        <v>36</v>
      </c>
      <c r="O16" s="187">
        <v>61.5</v>
      </c>
      <c r="P16" s="171" t="s">
        <v>211</v>
      </c>
      <c r="Q16" s="187" t="s">
        <v>36</v>
      </c>
      <c r="R16" s="187">
        <v>595.4</v>
      </c>
      <c r="S16" s="171" t="s">
        <v>211</v>
      </c>
      <c r="T16" s="187" t="s">
        <v>36</v>
      </c>
      <c r="U16" s="187">
        <v>342.3</v>
      </c>
      <c r="V16" s="171" t="s">
        <v>211</v>
      </c>
      <c r="W16" s="187" t="s">
        <v>36</v>
      </c>
      <c r="X16" s="187">
        <v>190.2</v>
      </c>
      <c r="Y16" s="171" t="s">
        <v>211</v>
      </c>
      <c r="Z16" s="187" t="s">
        <v>36</v>
      </c>
      <c r="AA16" s="187">
        <v>188</v>
      </c>
      <c r="AB16" s="187"/>
      <c r="AC16" s="187"/>
      <c r="AD16" s="187"/>
      <c r="AE16" s="171">
        <v>0</v>
      </c>
      <c r="AF16" s="171" t="s">
        <v>211</v>
      </c>
      <c r="AG16" s="171" t="s">
        <v>233</v>
      </c>
      <c r="AH16" s="171" t="s">
        <v>113</v>
      </c>
      <c r="AI16" s="171">
        <v>385</v>
      </c>
      <c r="AJ16" s="171" t="s">
        <v>211</v>
      </c>
      <c r="AK16" s="171" t="s">
        <v>113</v>
      </c>
      <c r="AL16" s="171">
        <v>342</v>
      </c>
      <c r="AM16" s="171" t="s">
        <v>75</v>
      </c>
      <c r="AN16" s="171" t="s">
        <v>211</v>
      </c>
      <c r="AO16" s="171" t="s">
        <v>88</v>
      </c>
      <c r="AP16" s="171" t="s">
        <v>213</v>
      </c>
      <c r="AQ16" s="171" t="s">
        <v>113</v>
      </c>
      <c r="AR16" s="171">
        <v>996</v>
      </c>
      <c r="AS16" s="171">
        <v>2015</v>
      </c>
      <c r="AT16" s="171" t="s">
        <v>116</v>
      </c>
      <c r="AU16" s="171">
        <v>270</v>
      </c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</row>
    <row r="17" spans="1:76" s="202" customFormat="1" ht="29.25" customHeight="1" x14ac:dyDescent="0.25">
      <c r="A17" s="300" t="s">
        <v>238</v>
      </c>
      <c r="B17" s="301" t="s">
        <v>239</v>
      </c>
      <c r="C17" s="295">
        <v>13</v>
      </c>
      <c r="D17" s="295">
        <v>13</v>
      </c>
      <c r="E17" s="187">
        <v>1986</v>
      </c>
      <c r="F17" s="187">
        <v>1992</v>
      </c>
      <c r="G17" s="187">
        <v>2</v>
      </c>
      <c r="H17" s="187">
        <v>2</v>
      </c>
      <c r="I17" s="187">
        <v>29</v>
      </c>
      <c r="J17" s="187">
        <v>895.6</v>
      </c>
      <c r="K17" s="187">
        <v>521.1</v>
      </c>
      <c r="L17" s="187">
        <v>523.6</v>
      </c>
      <c r="M17" s="171" t="s">
        <v>211</v>
      </c>
      <c r="N17" s="187" t="s">
        <v>36</v>
      </c>
      <c r="O17" s="187">
        <v>53.2</v>
      </c>
      <c r="P17" s="171" t="s">
        <v>211</v>
      </c>
      <c r="Q17" s="187" t="s">
        <v>36</v>
      </c>
      <c r="R17" s="187">
        <v>470.2</v>
      </c>
      <c r="S17" s="171" t="s">
        <v>211</v>
      </c>
      <c r="T17" s="187" t="s">
        <v>36</v>
      </c>
      <c r="U17" s="187">
        <v>177</v>
      </c>
      <c r="V17" s="171" t="s">
        <v>211</v>
      </c>
      <c r="W17" s="187" t="s">
        <v>36</v>
      </c>
      <c r="X17" s="187">
        <v>99</v>
      </c>
      <c r="Y17" s="171" t="s">
        <v>211</v>
      </c>
      <c r="Z17" s="187" t="s">
        <v>36</v>
      </c>
      <c r="AA17" s="187">
        <v>141.19999999999999</v>
      </c>
      <c r="AB17" s="187"/>
      <c r="AC17" s="187"/>
      <c r="AD17" s="187"/>
      <c r="AE17" s="171">
        <v>0</v>
      </c>
      <c r="AF17" s="171" t="s">
        <v>211</v>
      </c>
      <c r="AG17" s="171" t="s">
        <v>229</v>
      </c>
      <c r="AH17" s="171" t="s">
        <v>113</v>
      </c>
      <c r="AI17" s="171">
        <v>408</v>
      </c>
      <c r="AJ17" s="171" t="s">
        <v>211</v>
      </c>
      <c r="AK17" s="171" t="s">
        <v>113</v>
      </c>
      <c r="AL17" s="171">
        <v>340</v>
      </c>
      <c r="AM17" s="171" t="s">
        <v>75</v>
      </c>
      <c r="AN17" s="171" t="s">
        <v>211</v>
      </c>
      <c r="AO17" s="171" t="s">
        <v>88</v>
      </c>
      <c r="AP17" s="171" t="s">
        <v>213</v>
      </c>
      <c r="AQ17" s="171" t="s">
        <v>240</v>
      </c>
      <c r="AR17" s="171">
        <v>685</v>
      </c>
      <c r="AS17" s="171">
        <v>2015</v>
      </c>
      <c r="AT17" s="171" t="s">
        <v>116</v>
      </c>
      <c r="AU17" s="171">
        <v>255</v>
      </c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</row>
    <row r="18" spans="1:76" s="202" customFormat="1" ht="29.25" customHeight="1" x14ac:dyDescent="0.25">
      <c r="A18" s="300" t="s">
        <v>241</v>
      </c>
      <c r="B18" s="301" t="s">
        <v>242</v>
      </c>
      <c r="C18" s="295">
        <v>19</v>
      </c>
      <c r="D18" s="295">
        <v>19</v>
      </c>
      <c r="E18" s="187">
        <v>1994</v>
      </c>
      <c r="F18" s="187">
        <v>1995</v>
      </c>
      <c r="G18" s="187">
        <v>3</v>
      </c>
      <c r="H18" s="187">
        <v>2</v>
      </c>
      <c r="I18" s="187">
        <v>40</v>
      </c>
      <c r="J18" s="187">
        <v>1140.7</v>
      </c>
      <c r="K18" s="187">
        <v>784.2</v>
      </c>
      <c r="L18" s="187">
        <v>769.7</v>
      </c>
      <c r="M18" s="171" t="s">
        <v>211</v>
      </c>
      <c r="N18" s="187" t="s">
        <v>36</v>
      </c>
      <c r="O18" s="187">
        <v>54.6</v>
      </c>
      <c r="P18" s="171" t="s">
        <v>211</v>
      </c>
      <c r="Q18" s="187" t="s">
        <v>36</v>
      </c>
      <c r="R18" s="187">
        <v>486.2</v>
      </c>
      <c r="S18" s="171"/>
      <c r="T18" s="187" t="s">
        <v>36</v>
      </c>
      <c r="U18" s="187" t="s">
        <v>111</v>
      </c>
      <c r="V18" s="171" t="s">
        <v>211</v>
      </c>
      <c r="W18" s="187" t="s">
        <v>36</v>
      </c>
      <c r="X18" s="187">
        <v>166.2</v>
      </c>
      <c r="Y18" s="171" t="s">
        <v>211</v>
      </c>
      <c r="Z18" s="187" t="s">
        <v>36</v>
      </c>
      <c r="AA18" s="187">
        <v>148.1</v>
      </c>
      <c r="AB18" s="187"/>
      <c r="AC18" s="187"/>
      <c r="AD18" s="187"/>
      <c r="AE18" s="171">
        <v>0</v>
      </c>
      <c r="AF18" s="171">
        <v>2017</v>
      </c>
      <c r="AG18" s="171" t="s">
        <v>229</v>
      </c>
      <c r="AH18" s="171" t="s">
        <v>113</v>
      </c>
      <c r="AI18" s="171">
        <v>420</v>
      </c>
      <c r="AJ18" s="171" t="s">
        <v>211</v>
      </c>
      <c r="AK18" s="171" t="s">
        <v>113</v>
      </c>
      <c r="AL18" s="171">
        <v>323</v>
      </c>
      <c r="AM18" s="171" t="s">
        <v>75</v>
      </c>
      <c r="AN18" s="171" t="s">
        <v>211</v>
      </c>
      <c r="AO18" s="171" t="s">
        <v>88</v>
      </c>
      <c r="AP18" s="171" t="s">
        <v>213</v>
      </c>
      <c r="AQ18" s="171" t="s">
        <v>113</v>
      </c>
      <c r="AR18" s="171">
        <v>725</v>
      </c>
      <c r="AS18" s="171">
        <v>2015</v>
      </c>
      <c r="AT18" s="171" t="s">
        <v>116</v>
      </c>
      <c r="AU18" s="171">
        <v>255</v>
      </c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</row>
    <row r="19" spans="1:76" s="202" customFormat="1" ht="29.25" customHeight="1" x14ac:dyDescent="0.25">
      <c r="A19" s="300" t="s">
        <v>243</v>
      </c>
      <c r="B19" s="301" t="s">
        <v>244</v>
      </c>
      <c r="C19" s="295">
        <v>18</v>
      </c>
      <c r="D19" s="295">
        <v>18</v>
      </c>
      <c r="E19" s="187">
        <v>1988</v>
      </c>
      <c r="F19" s="187">
        <v>1992</v>
      </c>
      <c r="G19" s="187">
        <v>3</v>
      </c>
      <c r="H19" s="187">
        <v>2</v>
      </c>
      <c r="I19" s="187">
        <v>34</v>
      </c>
      <c r="J19" s="187">
        <v>1177.3</v>
      </c>
      <c r="K19" s="187">
        <v>784.3</v>
      </c>
      <c r="L19" s="187">
        <v>784.3</v>
      </c>
      <c r="M19" s="171" t="s">
        <v>211</v>
      </c>
      <c r="N19" s="187" t="s">
        <v>36</v>
      </c>
      <c r="O19" s="187">
        <v>61.7</v>
      </c>
      <c r="P19" s="171" t="s">
        <v>211</v>
      </c>
      <c r="Q19" s="187" t="s">
        <v>36</v>
      </c>
      <c r="R19" s="187">
        <v>598</v>
      </c>
      <c r="S19" s="171" t="s">
        <v>211</v>
      </c>
      <c r="T19" s="187" t="s">
        <v>36</v>
      </c>
      <c r="U19" s="187">
        <v>345</v>
      </c>
      <c r="V19" s="171" t="s">
        <v>211</v>
      </c>
      <c r="W19" s="187" t="s">
        <v>36</v>
      </c>
      <c r="X19" s="187">
        <v>191.6</v>
      </c>
      <c r="Y19" s="171" t="s">
        <v>211</v>
      </c>
      <c r="Z19" s="187" t="s">
        <v>36</v>
      </c>
      <c r="AA19" s="187">
        <v>188.2</v>
      </c>
      <c r="AB19" s="187"/>
      <c r="AC19" s="187"/>
      <c r="AD19" s="187"/>
      <c r="AE19" s="171">
        <v>0</v>
      </c>
      <c r="AF19" s="171" t="s">
        <v>211</v>
      </c>
      <c r="AG19" s="171" t="s">
        <v>245</v>
      </c>
      <c r="AH19" s="171" t="s">
        <v>113</v>
      </c>
      <c r="AI19" s="171">
        <v>380</v>
      </c>
      <c r="AJ19" s="171" t="s">
        <v>211</v>
      </c>
      <c r="AK19" s="171" t="s">
        <v>113</v>
      </c>
      <c r="AL19" s="171">
        <v>345</v>
      </c>
      <c r="AM19" s="171" t="s">
        <v>215</v>
      </c>
      <c r="AN19" s="171" t="s">
        <v>216</v>
      </c>
      <c r="AO19" s="171" t="s">
        <v>88</v>
      </c>
      <c r="AP19" s="171" t="s">
        <v>217</v>
      </c>
      <c r="AQ19" s="171" t="s">
        <v>113</v>
      </c>
      <c r="AR19" s="171">
        <v>687</v>
      </c>
      <c r="AS19" s="171">
        <v>2015</v>
      </c>
      <c r="AT19" s="171" t="s">
        <v>116</v>
      </c>
      <c r="AU19" s="171">
        <v>270</v>
      </c>
    </row>
    <row r="20" spans="1:76" s="202" customFormat="1" ht="29.25" customHeight="1" x14ac:dyDescent="0.25">
      <c r="A20" s="300" t="s">
        <v>246</v>
      </c>
      <c r="B20" s="301" t="s">
        <v>247</v>
      </c>
      <c r="C20" s="295">
        <v>18</v>
      </c>
      <c r="D20" s="295">
        <v>18</v>
      </c>
      <c r="E20" s="187">
        <v>1988</v>
      </c>
      <c r="F20" s="187">
        <v>1992</v>
      </c>
      <c r="G20" s="187">
        <v>3</v>
      </c>
      <c r="H20" s="187">
        <v>2</v>
      </c>
      <c r="I20" s="187">
        <v>50</v>
      </c>
      <c r="J20" s="187">
        <v>1181.8</v>
      </c>
      <c r="K20" s="187">
        <v>797.3</v>
      </c>
      <c r="L20" s="187">
        <v>793.8</v>
      </c>
      <c r="M20" s="171" t="s">
        <v>211</v>
      </c>
      <c r="N20" s="187" t="s">
        <v>36</v>
      </c>
      <c r="O20" s="187">
        <v>57.3</v>
      </c>
      <c r="P20" s="171" t="s">
        <v>211</v>
      </c>
      <c r="Q20" s="187" t="s">
        <v>36</v>
      </c>
      <c r="R20" s="187">
        <v>526.70000000000005</v>
      </c>
      <c r="S20" s="171" t="s">
        <v>211</v>
      </c>
      <c r="T20" s="187" t="s">
        <v>36</v>
      </c>
      <c r="U20" s="187">
        <v>317.7</v>
      </c>
      <c r="V20" s="171" t="s">
        <v>211</v>
      </c>
      <c r="W20" s="187" t="s">
        <v>36</v>
      </c>
      <c r="X20" s="187">
        <v>176.5</v>
      </c>
      <c r="Y20" s="171" t="s">
        <v>211</v>
      </c>
      <c r="Z20" s="187" t="s">
        <v>36</v>
      </c>
      <c r="AA20" s="187">
        <v>161.19999999999999</v>
      </c>
      <c r="AB20" s="187"/>
      <c r="AC20" s="187"/>
      <c r="AD20" s="187"/>
      <c r="AE20" s="171">
        <v>0</v>
      </c>
      <c r="AF20" s="171" t="s">
        <v>211</v>
      </c>
      <c r="AG20" s="171" t="s">
        <v>245</v>
      </c>
      <c r="AH20" s="171" t="s">
        <v>113</v>
      </c>
      <c r="AI20" s="171">
        <v>375</v>
      </c>
      <c r="AJ20" s="171" t="s">
        <v>211</v>
      </c>
      <c r="AK20" s="171" t="s">
        <v>113</v>
      </c>
      <c r="AL20" s="171">
        <v>340</v>
      </c>
      <c r="AM20" s="171" t="s">
        <v>215</v>
      </c>
      <c r="AN20" s="171" t="s">
        <v>216</v>
      </c>
      <c r="AO20" s="171" t="s">
        <v>88</v>
      </c>
      <c r="AP20" s="171" t="s">
        <v>217</v>
      </c>
      <c r="AQ20" s="171" t="s">
        <v>113</v>
      </c>
      <c r="AR20" s="171">
        <v>687</v>
      </c>
      <c r="AS20" s="171">
        <v>2015</v>
      </c>
      <c r="AT20" s="171" t="s">
        <v>116</v>
      </c>
      <c r="AU20" s="171">
        <v>265</v>
      </c>
    </row>
    <row r="21" spans="1:76" s="202" customFormat="1" ht="29.25" customHeight="1" x14ac:dyDescent="0.25">
      <c r="A21" s="300" t="s">
        <v>248</v>
      </c>
      <c r="B21" s="301" t="s">
        <v>249</v>
      </c>
      <c r="C21" s="295">
        <v>12</v>
      </c>
      <c r="D21" s="295">
        <v>12</v>
      </c>
      <c r="E21" s="187">
        <v>1986</v>
      </c>
      <c r="F21" s="187">
        <v>1992</v>
      </c>
      <c r="G21" s="188">
        <v>2</v>
      </c>
      <c r="H21" s="187">
        <v>2</v>
      </c>
      <c r="I21" s="188">
        <v>28</v>
      </c>
      <c r="J21" s="188">
        <v>895.9</v>
      </c>
      <c r="K21" s="188">
        <v>523.9</v>
      </c>
      <c r="L21" s="188">
        <v>523.9</v>
      </c>
      <c r="M21" s="171" t="s">
        <v>211</v>
      </c>
      <c r="N21" s="187" t="s">
        <v>36</v>
      </c>
      <c r="O21" s="187">
        <v>53.2</v>
      </c>
      <c r="P21" s="171" t="s">
        <v>211</v>
      </c>
      <c r="Q21" s="187" t="s">
        <v>36</v>
      </c>
      <c r="R21" s="187">
        <v>470.2</v>
      </c>
      <c r="S21" s="171" t="s">
        <v>211</v>
      </c>
      <c r="T21" s="187" t="s">
        <v>36</v>
      </c>
      <c r="U21" s="187">
        <v>176.8</v>
      </c>
      <c r="V21" s="171" t="s">
        <v>211</v>
      </c>
      <c r="W21" s="187" t="s">
        <v>36</v>
      </c>
      <c r="X21" s="187">
        <v>99</v>
      </c>
      <c r="Y21" s="171" t="s">
        <v>211</v>
      </c>
      <c r="Z21" s="187" t="s">
        <v>36</v>
      </c>
      <c r="AA21" s="187">
        <v>141.19999999999999</v>
      </c>
      <c r="AB21" s="187"/>
      <c r="AC21" s="187"/>
      <c r="AD21" s="187"/>
      <c r="AE21" s="171">
        <v>0</v>
      </c>
      <c r="AF21" s="171" t="s">
        <v>211</v>
      </c>
      <c r="AG21" s="171" t="s">
        <v>134</v>
      </c>
      <c r="AH21" s="171" t="s">
        <v>113</v>
      </c>
      <c r="AI21" s="171">
        <v>385</v>
      </c>
      <c r="AJ21" s="171" t="s">
        <v>211</v>
      </c>
      <c r="AK21" s="171" t="s">
        <v>113</v>
      </c>
      <c r="AL21" s="171">
        <v>340</v>
      </c>
      <c r="AM21" s="171" t="s">
        <v>224</v>
      </c>
      <c r="AN21" s="171" t="s">
        <v>250</v>
      </c>
      <c r="AO21" s="171" t="s">
        <v>88</v>
      </c>
      <c r="AP21" s="171" t="s">
        <v>251</v>
      </c>
      <c r="AQ21" s="171" t="s">
        <v>113</v>
      </c>
      <c r="AR21" s="171">
        <v>687</v>
      </c>
      <c r="AS21" s="171">
        <v>2015</v>
      </c>
      <c r="AT21" s="171" t="s">
        <v>116</v>
      </c>
      <c r="AU21" s="171">
        <v>260</v>
      </c>
    </row>
    <row r="22" spans="1:76" s="202" customFormat="1" ht="29.25" customHeight="1" x14ac:dyDescent="0.25">
      <c r="A22" s="300" t="s">
        <v>252</v>
      </c>
      <c r="B22" s="301" t="s">
        <v>253</v>
      </c>
      <c r="C22" s="295">
        <v>12</v>
      </c>
      <c r="D22" s="295">
        <v>12</v>
      </c>
      <c r="E22" s="187">
        <v>1985</v>
      </c>
      <c r="F22" s="187">
        <v>1992</v>
      </c>
      <c r="G22" s="187">
        <v>2</v>
      </c>
      <c r="H22" s="187">
        <v>3</v>
      </c>
      <c r="I22" s="187">
        <v>32</v>
      </c>
      <c r="J22" s="187">
        <v>850.4</v>
      </c>
      <c r="K22" s="187">
        <v>758.1</v>
      </c>
      <c r="L22" s="187">
        <v>757.8</v>
      </c>
      <c r="M22" s="171">
        <v>2012</v>
      </c>
      <c r="N22" s="187" t="s">
        <v>36</v>
      </c>
      <c r="O22" s="187">
        <v>60</v>
      </c>
      <c r="P22" s="171">
        <v>2012</v>
      </c>
      <c r="Q22" s="187" t="s">
        <v>36</v>
      </c>
      <c r="R22" s="187">
        <v>300</v>
      </c>
      <c r="S22" s="171">
        <v>2012</v>
      </c>
      <c r="T22" s="187" t="s">
        <v>36</v>
      </c>
      <c r="U22" s="187">
        <v>40</v>
      </c>
      <c r="V22" s="171">
        <v>2012</v>
      </c>
      <c r="W22" s="187" t="s">
        <v>36</v>
      </c>
      <c r="X22" s="187">
        <v>40</v>
      </c>
      <c r="Y22" s="171">
        <v>2012</v>
      </c>
      <c r="Z22" s="187" t="s">
        <v>36</v>
      </c>
      <c r="AA22" s="187">
        <v>40</v>
      </c>
      <c r="AB22" s="187"/>
      <c r="AC22" s="187"/>
      <c r="AD22" s="187"/>
      <c r="AE22" s="171">
        <v>0</v>
      </c>
      <c r="AF22" s="171">
        <v>2012</v>
      </c>
      <c r="AG22" s="171" t="s">
        <v>254</v>
      </c>
      <c r="AH22" s="171" t="s">
        <v>113</v>
      </c>
      <c r="AI22" s="171">
        <v>604.79999999999995</v>
      </c>
      <c r="AJ22" s="171" t="s">
        <v>255</v>
      </c>
      <c r="AK22" s="171" t="s">
        <v>66</v>
      </c>
      <c r="AL22" s="171" t="s">
        <v>66</v>
      </c>
      <c r="AM22" s="171" t="s">
        <v>215</v>
      </c>
      <c r="AN22" s="171">
        <v>2012</v>
      </c>
      <c r="AO22" s="171" t="s">
        <v>88</v>
      </c>
      <c r="AP22" s="171" t="s">
        <v>52</v>
      </c>
      <c r="AQ22" s="171" t="s">
        <v>113</v>
      </c>
      <c r="AR22" s="171">
        <v>701.5</v>
      </c>
      <c r="AS22" s="171" t="s">
        <v>216</v>
      </c>
      <c r="AT22" s="171" t="s">
        <v>116</v>
      </c>
      <c r="AU22" s="171">
        <v>200.8</v>
      </c>
    </row>
    <row r="23" spans="1:76" s="202" customFormat="1" ht="29.25" customHeight="1" x14ac:dyDescent="0.25">
      <c r="A23" s="300" t="s">
        <v>256</v>
      </c>
      <c r="B23" s="301" t="s">
        <v>257</v>
      </c>
      <c r="C23" s="295">
        <v>18</v>
      </c>
      <c r="D23" s="295">
        <v>18</v>
      </c>
      <c r="E23" s="187">
        <v>1988</v>
      </c>
      <c r="F23" s="187">
        <v>1992</v>
      </c>
      <c r="G23" s="187">
        <v>3</v>
      </c>
      <c r="H23" s="187">
        <v>2</v>
      </c>
      <c r="I23" s="187">
        <v>35</v>
      </c>
      <c r="J23" s="187">
        <v>891.4</v>
      </c>
      <c r="K23" s="187">
        <v>813.5</v>
      </c>
      <c r="L23" s="187">
        <v>819.1</v>
      </c>
      <c r="M23" s="171" t="s">
        <v>211</v>
      </c>
      <c r="N23" s="187" t="s">
        <v>36</v>
      </c>
      <c r="O23" s="187">
        <v>60</v>
      </c>
      <c r="P23" s="171" t="s">
        <v>211</v>
      </c>
      <c r="Q23" s="187" t="s">
        <v>36</v>
      </c>
      <c r="R23" s="187">
        <v>300</v>
      </c>
      <c r="S23" s="171" t="s">
        <v>211</v>
      </c>
      <c r="T23" s="187" t="s">
        <v>36</v>
      </c>
      <c r="U23" s="187">
        <v>40</v>
      </c>
      <c r="V23" s="171" t="s">
        <v>211</v>
      </c>
      <c r="W23" s="187" t="s">
        <v>36</v>
      </c>
      <c r="X23" s="187">
        <v>40</v>
      </c>
      <c r="Y23" s="171" t="s">
        <v>211</v>
      </c>
      <c r="Z23" s="187" t="s">
        <v>36</v>
      </c>
      <c r="AA23" s="187">
        <v>40</v>
      </c>
      <c r="AB23" s="187"/>
      <c r="AC23" s="187"/>
      <c r="AD23" s="187"/>
      <c r="AE23" s="171">
        <v>0</v>
      </c>
      <c r="AF23" s="171" t="s">
        <v>211</v>
      </c>
      <c r="AG23" s="171" t="s">
        <v>245</v>
      </c>
      <c r="AH23" s="171" t="s">
        <v>113</v>
      </c>
      <c r="AI23" s="171">
        <v>434.14</v>
      </c>
      <c r="AJ23" s="171" t="s">
        <v>211</v>
      </c>
      <c r="AK23" s="171" t="s">
        <v>113</v>
      </c>
      <c r="AL23" s="171">
        <v>64.7</v>
      </c>
      <c r="AM23" s="171" t="s">
        <v>215</v>
      </c>
      <c r="AN23" s="171" t="s">
        <v>111</v>
      </c>
      <c r="AO23" s="171" t="s">
        <v>88</v>
      </c>
      <c r="AP23" s="171" t="s">
        <v>258</v>
      </c>
      <c r="AQ23" s="171" t="s">
        <v>113</v>
      </c>
      <c r="AR23" s="171">
        <v>755.1</v>
      </c>
      <c r="AS23" s="171" t="s">
        <v>216</v>
      </c>
      <c r="AT23" s="171" t="s">
        <v>116</v>
      </c>
      <c r="AU23" s="171">
        <v>136.4</v>
      </c>
    </row>
    <row r="24" spans="1:76" s="202" customFormat="1" ht="29.25" customHeight="1" x14ac:dyDescent="0.25">
      <c r="A24" s="300" t="s">
        <v>259</v>
      </c>
      <c r="B24" s="301" t="s">
        <v>260</v>
      </c>
      <c r="C24" s="295">
        <v>18</v>
      </c>
      <c r="D24" s="295">
        <v>18</v>
      </c>
      <c r="E24" s="187">
        <v>1988</v>
      </c>
      <c r="F24" s="187">
        <v>1992</v>
      </c>
      <c r="G24" s="187">
        <v>3</v>
      </c>
      <c r="H24" s="187">
        <v>2</v>
      </c>
      <c r="I24" s="187">
        <v>43</v>
      </c>
      <c r="J24" s="187">
        <v>826.2</v>
      </c>
      <c r="K24" s="187">
        <v>796.8</v>
      </c>
      <c r="L24" s="187">
        <v>796.8</v>
      </c>
      <c r="M24" s="171" t="s">
        <v>211</v>
      </c>
      <c r="N24" s="187" t="s">
        <v>36</v>
      </c>
      <c r="O24" s="187">
        <v>60</v>
      </c>
      <c r="P24" s="171" t="s">
        <v>211</v>
      </c>
      <c r="Q24" s="187" t="s">
        <v>36</v>
      </c>
      <c r="R24" s="187">
        <v>300</v>
      </c>
      <c r="S24" s="171" t="s">
        <v>211</v>
      </c>
      <c r="T24" s="187" t="s">
        <v>36</v>
      </c>
      <c r="U24" s="187">
        <v>40</v>
      </c>
      <c r="V24" s="171" t="s">
        <v>211</v>
      </c>
      <c r="W24" s="187" t="s">
        <v>36</v>
      </c>
      <c r="X24" s="187">
        <v>40</v>
      </c>
      <c r="Y24" s="171" t="s">
        <v>211</v>
      </c>
      <c r="Z24" s="187" t="s">
        <v>36</v>
      </c>
      <c r="AA24" s="187">
        <v>40</v>
      </c>
      <c r="AB24" s="187"/>
      <c r="AC24" s="187"/>
      <c r="AD24" s="187"/>
      <c r="AE24" s="171">
        <v>0</v>
      </c>
      <c r="AF24" s="171" t="s">
        <v>211</v>
      </c>
      <c r="AG24" s="171" t="s">
        <v>245</v>
      </c>
      <c r="AH24" s="171" t="s">
        <v>113</v>
      </c>
      <c r="AI24" s="171">
        <v>428.2</v>
      </c>
      <c r="AJ24" s="171" t="s">
        <v>211</v>
      </c>
      <c r="AK24" s="171" t="s">
        <v>113</v>
      </c>
      <c r="AL24" s="171">
        <v>350.9</v>
      </c>
      <c r="AM24" s="171" t="s">
        <v>215</v>
      </c>
      <c r="AN24" s="171" t="s">
        <v>111</v>
      </c>
      <c r="AO24" s="171" t="s">
        <v>88</v>
      </c>
      <c r="AP24" s="171" t="s">
        <v>258</v>
      </c>
      <c r="AQ24" s="171" t="s">
        <v>113</v>
      </c>
      <c r="AR24" s="171">
        <v>751.64</v>
      </c>
      <c r="AS24" s="171" t="s">
        <v>216</v>
      </c>
      <c r="AT24" s="171" t="s">
        <v>116</v>
      </c>
      <c r="AU24" s="171">
        <v>135.80000000000001</v>
      </c>
    </row>
    <row r="25" spans="1:76" s="202" customFormat="1" ht="29.25" customHeight="1" x14ac:dyDescent="0.25">
      <c r="A25" s="300" t="s">
        <v>261</v>
      </c>
      <c r="B25" s="301" t="s">
        <v>262</v>
      </c>
      <c r="C25" s="295">
        <v>18</v>
      </c>
      <c r="D25" s="295">
        <v>18</v>
      </c>
      <c r="E25" s="187">
        <v>1987</v>
      </c>
      <c r="F25" s="187">
        <v>1992</v>
      </c>
      <c r="G25" s="187">
        <v>3</v>
      </c>
      <c r="H25" s="187">
        <v>2</v>
      </c>
      <c r="I25" s="187">
        <v>33</v>
      </c>
      <c r="J25" s="187">
        <v>862</v>
      </c>
      <c r="K25" s="187">
        <v>779.9</v>
      </c>
      <c r="L25" s="187">
        <v>780.9</v>
      </c>
      <c r="M25" s="171" t="s">
        <v>211</v>
      </c>
      <c r="N25" s="187" t="s">
        <v>36</v>
      </c>
      <c r="O25" s="187">
        <v>60</v>
      </c>
      <c r="P25" s="171" t="s">
        <v>211</v>
      </c>
      <c r="Q25" s="187" t="s">
        <v>36</v>
      </c>
      <c r="R25" s="187">
        <v>300</v>
      </c>
      <c r="S25" s="171" t="s">
        <v>211</v>
      </c>
      <c r="T25" s="187" t="s">
        <v>36</v>
      </c>
      <c r="U25" s="187">
        <v>40</v>
      </c>
      <c r="V25" s="171" t="s">
        <v>211</v>
      </c>
      <c r="W25" s="187" t="s">
        <v>36</v>
      </c>
      <c r="X25" s="187">
        <v>40</v>
      </c>
      <c r="Y25" s="171" t="s">
        <v>211</v>
      </c>
      <c r="Z25" s="187" t="s">
        <v>36</v>
      </c>
      <c r="AA25" s="187">
        <v>40</v>
      </c>
      <c r="AB25" s="187"/>
      <c r="AC25" s="187"/>
      <c r="AD25" s="187"/>
      <c r="AE25" s="171">
        <v>0</v>
      </c>
      <c r="AF25" s="171" t="s">
        <v>211</v>
      </c>
      <c r="AG25" s="171" t="s">
        <v>245</v>
      </c>
      <c r="AH25" s="171" t="s">
        <v>113</v>
      </c>
      <c r="AI25" s="171">
        <v>413.86</v>
      </c>
      <c r="AJ25" s="171" t="s">
        <v>211</v>
      </c>
      <c r="AK25" s="171" t="s">
        <v>113</v>
      </c>
      <c r="AL25" s="171">
        <v>344.4</v>
      </c>
      <c r="AM25" s="171" t="s">
        <v>215</v>
      </c>
      <c r="AN25" s="171" t="s">
        <v>111</v>
      </c>
      <c r="AO25" s="171" t="s">
        <v>88</v>
      </c>
      <c r="AP25" s="171" t="s">
        <v>258</v>
      </c>
      <c r="AQ25" s="171" t="s">
        <v>113</v>
      </c>
      <c r="AR25" s="171">
        <v>744.76</v>
      </c>
      <c r="AS25" s="171" t="s">
        <v>216</v>
      </c>
      <c r="AT25" s="171" t="s">
        <v>116</v>
      </c>
      <c r="AU25" s="171">
        <v>134.4</v>
      </c>
    </row>
    <row r="26" spans="1:76" s="310" customFormat="1" ht="40.5" customHeight="1" x14ac:dyDescent="0.25">
      <c r="A26" s="300" t="s">
        <v>263</v>
      </c>
      <c r="B26" s="305" t="s">
        <v>264</v>
      </c>
      <c r="C26" s="306">
        <v>44</v>
      </c>
      <c r="D26" s="306">
        <v>44</v>
      </c>
      <c r="E26" s="307">
        <v>2014</v>
      </c>
      <c r="F26" s="308">
        <v>2014</v>
      </c>
      <c r="G26" s="308">
        <v>4</v>
      </c>
      <c r="H26" s="308">
        <v>1</v>
      </c>
      <c r="I26" s="308">
        <v>36</v>
      </c>
      <c r="J26" s="307">
        <v>2647.1</v>
      </c>
      <c r="K26" s="307">
        <v>1656.7</v>
      </c>
      <c r="L26" s="307">
        <v>1656.7</v>
      </c>
      <c r="M26" s="307" t="s">
        <v>211</v>
      </c>
      <c r="N26" s="307">
        <v>5</v>
      </c>
      <c r="O26" s="307" t="s">
        <v>36</v>
      </c>
      <c r="P26" s="307">
        <v>423</v>
      </c>
      <c r="Q26" s="307" t="s">
        <v>211</v>
      </c>
      <c r="R26" s="307">
        <v>5</v>
      </c>
      <c r="S26" s="307" t="s">
        <v>36</v>
      </c>
      <c r="T26" s="307">
        <v>444</v>
      </c>
      <c r="U26" s="307" t="s">
        <v>211</v>
      </c>
      <c r="V26" s="307">
        <v>5</v>
      </c>
      <c r="W26" s="307" t="s">
        <v>36</v>
      </c>
      <c r="X26" s="307">
        <v>208</v>
      </c>
      <c r="Y26" s="307" t="s">
        <v>211</v>
      </c>
      <c r="Z26" s="307">
        <v>5</v>
      </c>
      <c r="AA26" s="307" t="s">
        <v>36</v>
      </c>
      <c r="AB26" s="307">
        <v>148</v>
      </c>
      <c r="AC26" s="307" t="s">
        <v>211</v>
      </c>
      <c r="AD26" s="307">
        <v>5</v>
      </c>
      <c r="AE26" s="307" t="s">
        <v>36</v>
      </c>
      <c r="AF26" s="307">
        <v>123</v>
      </c>
      <c r="AG26" s="307"/>
      <c r="AH26" s="307"/>
      <c r="AI26" s="307"/>
      <c r="AJ26" s="307"/>
      <c r="AK26" s="307">
        <v>0</v>
      </c>
      <c r="AL26" s="307"/>
      <c r="AM26" s="307" t="s">
        <v>211</v>
      </c>
      <c r="AN26" s="307" t="s">
        <v>112</v>
      </c>
      <c r="AO26" s="309">
        <v>0.25</v>
      </c>
      <c r="AP26" s="307" t="s">
        <v>113</v>
      </c>
      <c r="AQ26" s="307">
        <v>869</v>
      </c>
      <c r="AR26" s="307" t="s">
        <v>211</v>
      </c>
      <c r="AS26" s="309">
        <v>0.15</v>
      </c>
      <c r="AT26" s="307" t="s">
        <v>113</v>
      </c>
      <c r="AU26" s="307">
        <v>332.4</v>
      </c>
      <c r="AV26" s="307" t="s">
        <v>215</v>
      </c>
      <c r="AW26" s="307" t="s">
        <v>211</v>
      </c>
      <c r="AX26" s="307" t="s">
        <v>215</v>
      </c>
      <c r="AY26" s="307" t="s">
        <v>42</v>
      </c>
      <c r="AZ26" s="309">
        <v>0.2</v>
      </c>
      <c r="BA26" s="307" t="s">
        <v>113</v>
      </c>
      <c r="BB26" s="307">
        <v>7867</v>
      </c>
      <c r="BC26" s="307" t="s">
        <v>216</v>
      </c>
      <c r="BD26" s="309">
        <v>0.1</v>
      </c>
      <c r="BE26" s="307" t="s">
        <v>116</v>
      </c>
      <c r="BF26" s="307">
        <v>387</v>
      </c>
    </row>
    <row r="27" spans="1:76" s="202" customFormat="1" ht="29.25" customHeight="1" x14ac:dyDescent="0.25">
      <c r="A27" s="300" t="s">
        <v>265</v>
      </c>
      <c r="B27" s="301" t="s">
        <v>266</v>
      </c>
      <c r="C27" s="295">
        <v>59</v>
      </c>
      <c r="D27" s="295">
        <v>58</v>
      </c>
      <c r="E27" s="171">
        <v>2011</v>
      </c>
      <c r="F27" s="187">
        <v>2012</v>
      </c>
      <c r="G27" s="171">
        <v>3</v>
      </c>
      <c r="H27" s="187">
        <v>2</v>
      </c>
      <c r="I27" s="171">
        <v>146</v>
      </c>
      <c r="J27" s="171">
        <v>3555.8</v>
      </c>
      <c r="K27" s="171">
        <v>2771.5</v>
      </c>
      <c r="L27" s="171">
        <v>2547.85</v>
      </c>
      <c r="M27" s="171" t="s">
        <v>211</v>
      </c>
      <c r="N27" s="187" t="s">
        <v>36</v>
      </c>
      <c r="O27" s="171">
        <v>491.64</v>
      </c>
      <c r="P27" s="171" t="s">
        <v>211</v>
      </c>
      <c r="Q27" s="187" t="s">
        <v>36</v>
      </c>
      <c r="R27" s="171">
        <v>1365.44</v>
      </c>
      <c r="S27" s="171" t="s">
        <v>211</v>
      </c>
      <c r="T27" s="187" t="s">
        <v>36</v>
      </c>
      <c r="U27" s="171"/>
      <c r="V27" s="171" t="s">
        <v>211</v>
      </c>
      <c r="W27" s="187" t="s">
        <v>36</v>
      </c>
      <c r="X27" s="171">
        <v>379.1</v>
      </c>
      <c r="Y27" s="171" t="s">
        <v>211</v>
      </c>
      <c r="Z27" s="187" t="s">
        <v>36</v>
      </c>
      <c r="AA27" s="171">
        <v>409.1</v>
      </c>
      <c r="AB27" s="171"/>
      <c r="AC27" s="171"/>
      <c r="AD27" s="171"/>
      <c r="AE27" s="171">
        <v>0</v>
      </c>
      <c r="AF27" s="171" t="s">
        <v>211</v>
      </c>
      <c r="AG27" s="171" t="s">
        <v>267</v>
      </c>
      <c r="AH27" s="171" t="s">
        <v>113</v>
      </c>
      <c r="AI27" s="171">
        <v>1344.6</v>
      </c>
      <c r="AJ27" s="171" t="s">
        <v>211</v>
      </c>
      <c r="AK27" s="171" t="s">
        <v>113</v>
      </c>
      <c r="AL27" s="171">
        <v>16.600000000000001</v>
      </c>
      <c r="AM27" s="171" t="s">
        <v>268</v>
      </c>
      <c r="AN27" s="171" t="s">
        <v>211</v>
      </c>
      <c r="AO27" s="171" t="s">
        <v>88</v>
      </c>
      <c r="AP27" s="171" t="s">
        <v>42</v>
      </c>
      <c r="AQ27" s="171" t="s">
        <v>113</v>
      </c>
      <c r="AR27" s="171">
        <v>1434.81</v>
      </c>
      <c r="AS27" s="171" t="s">
        <v>216</v>
      </c>
      <c r="AT27" s="171" t="s">
        <v>116</v>
      </c>
      <c r="AU27" s="171">
        <v>444.15</v>
      </c>
    </row>
    <row r="28" spans="1:76" s="202" customFormat="1" ht="30.75" customHeight="1" x14ac:dyDescent="0.25">
      <c r="A28" s="300" t="s">
        <v>269</v>
      </c>
      <c r="B28" s="301" t="s">
        <v>270</v>
      </c>
      <c r="C28" s="295">
        <v>48</v>
      </c>
      <c r="D28" s="295">
        <v>48</v>
      </c>
      <c r="E28" s="187">
        <v>2015</v>
      </c>
      <c r="F28" s="187">
        <v>2015</v>
      </c>
      <c r="G28" s="187">
        <v>3</v>
      </c>
      <c r="H28" s="187">
        <v>2</v>
      </c>
      <c r="I28" s="187">
        <v>49</v>
      </c>
      <c r="J28" s="187">
        <v>1661</v>
      </c>
      <c r="K28" s="187">
        <v>1343.2</v>
      </c>
      <c r="L28" s="187">
        <v>1343.2</v>
      </c>
      <c r="M28" s="171" t="s">
        <v>211</v>
      </c>
      <c r="N28" s="187" t="s">
        <v>36</v>
      </c>
      <c r="O28" s="187">
        <v>60</v>
      </c>
      <c r="P28" s="171" t="s">
        <v>211</v>
      </c>
      <c r="Q28" s="187" t="s">
        <v>36</v>
      </c>
      <c r="R28" s="187">
        <v>720</v>
      </c>
      <c r="S28" s="171" t="s">
        <v>211</v>
      </c>
      <c r="T28" s="187" t="s">
        <v>36</v>
      </c>
      <c r="U28" s="187">
        <v>250</v>
      </c>
      <c r="V28" s="171" t="s">
        <v>211</v>
      </c>
      <c r="W28" s="187" t="s">
        <v>36</v>
      </c>
      <c r="X28" s="187">
        <v>210</v>
      </c>
      <c r="Y28" s="171" t="s">
        <v>211</v>
      </c>
      <c r="Z28" s="187" t="s">
        <v>36</v>
      </c>
      <c r="AA28" s="187">
        <v>170</v>
      </c>
      <c r="AB28" s="187"/>
      <c r="AC28" s="187"/>
      <c r="AD28" s="187"/>
      <c r="AE28" s="171">
        <v>0</v>
      </c>
      <c r="AF28" s="171" t="s">
        <v>211</v>
      </c>
      <c r="AG28" s="171" t="s">
        <v>271</v>
      </c>
      <c r="AH28" s="171" t="s">
        <v>113</v>
      </c>
      <c r="AI28" s="171">
        <v>847</v>
      </c>
      <c r="AJ28" s="171" t="s">
        <v>211</v>
      </c>
      <c r="AK28" s="171" t="s">
        <v>113</v>
      </c>
      <c r="AL28" s="171">
        <v>500</v>
      </c>
      <c r="AM28" s="171" t="s">
        <v>272</v>
      </c>
      <c r="AN28" s="171" t="s">
        <v>273</v>
      </c>
      <c r="AO28" s="171" t="s">
        <v>88</v>
      </c>
      <c r="AP28" s="171" t="s">
        <v>274</v>
      </c>
      <c r="AQ28" s="171" t="s">
        <v>113</v>
      </c>
      <c r="AR28" s="171">
        <v>1240</v>
      </c>
      <c r="AS28" s="171" t="s">
        <v>216</v>
      </c>
      <c r="AT28" s="171" t="s">
        <v>116</v>
      </c>
      <c r="AU28" s="171">
        <v>288</v>
      </c>
    </row>
    <row r="29" spans="1:76" s="202" customFormat="1" ht="29.25" customHeight="1" x14ac:dyDescent="0.25">
      <c r="A29" s="300" t="s">
        <v>275</v>
      </c>
      <c r="B29" s="301" t="s">
        <v>276</v>
      </c>
      <c r="C29" s="295">
        <v>36</v>
      </c>
      <c r="D29" s="295">
        <v>36</v>
      </c>
      <c r="E29" s="187">
        <v>1981</v>
      </c>
      <c r="F29" s="187">
        <v>1993</v>
      </c>
      <c r="G29" s="187">
        <v>4</v>
      </c>
      <c r="H29" s="187">
        <v>3</v>
      </c>
      <c r="I29" s="187">
        <v>69</v>
      </c>
      <c r="J29" s="187">
        <v>1873</v>
      </c>
      <c r="K29" s="187">
        <v>1710.8</v>
      </c>
      <c r="L29" s="187">
        <v>1710.8</v>
      </c>
      <c r="M29" s="171" t="s">
        <v>211</v>
      </c>
      <c r="N29" s="187" t="s">
        <v>36</v>
      </c>
      <c r="O29" s="187">
        <v>117.7</v>
      </c>
      <c r="P29" s="171" t="s">
        <v>211</v>
      </c>
      <c r="Q29" s="187" t="s">
        <v>36</v>
      </c>
      <c r="R29" s="187">
        <v>866</v>
      </c>
      <c r="S29" s="171"/>
      <c r="T29" s="187" t="s">
        <v>36</v>
      </c>
      <c r="U29" s="187" t="s">
        <v>111</v>
      </c>
      <c r="V29" s="171" t="s">
        <v>211</v>
      </c>
      <c r="W29" s="187" t="s">
        <v>36</v>
      </c>
      <c r="X29" s="187">
        <v>275</v>
      </c>
      <c r="Y29" s="171" t="s">
        <v>211</v>
      </c>
      <c r="Z29" s="187" t="s">
        <v>36</v>
      </c>
      <c r="AA29" s="187">
        <v>276.5</v>
      </c>
      <c r="AB29" s="187" t="s">
        <v>216</v>
      </c>
      <c r="AC29" s="187" t="s">
        <v>36</v>
      </c>
      <c r="AD29" s="187">
        <v>108</v>
      </c>
      <c r="AE29" s="171">
        <v>0</v>
      </c>
      <c r="AF29" s="171">
        <v>2017</v>
      </c>
      <c r="AG29" s="171" t="s">
        <v>134</v>
      </c>
      <c r="AH29" s="171" t="s">
        <v>113</v>
      </c>
      <c r="AI29" s="171">
        <v>720</v>
      </c>
      <c r="AJ29" s="171" t="s">
        <v>211</v>
      </c>
      <c r="AK29" s="171" t="s">
        <v>113</v>
      </c>
      <c r="AL29" s="171">
        <v>450</v>
      </c>
      <c r="AM29" s="171" t="s">
        <v>215</v>
      </c>
      <c r="AN29" s="171" t="s">
        <v>216</v>
      </c>
      <c r="AO29" s="171" t="s">
        <v>88</v>
      </c>
      <c r="AP29" s="171" t="s">
        <v>42</v>
      </c>
      <c r="AQ29" s="171" t="s">
        <v>113</v>
      </c>
      <c r="AR29" s="171">
        <v>1700</v>
      </c>
      <c r="AS29" s="171" t="s">
        <v>216</v>
      </c>
      <c r="AT29" s="171" t="s">
        <v>116</v>
      </c>
      <c r="AU29" s="171">
        <v>610</v>
      </c>
    </row>
    <row r="30" spans="1:76" s="202" customFormat="1" ht="29.25" customHeight="1" x14ac:dyDescent="0.25">
      <c r="A30" s="300" t="s">
        <v>277</v>
      </c>
      <c r="B30" s="301" t="s">
        <v>278</v>
      </c>
      <c r="C30" s="295">
        <v>24</v>
      </c>
      <c r="D30" s="295">
        <v>24</v>
      </c>
      <c r="E30" s="187">
        <v>1985</v>
      </c>
      <c r="F30" s="187">
        <v>1992</v>
      </c>
      <c r="G30" s="187">
        <v>3</v>
      </c>
      <c r="H30" s="187">
        <v>1</v>
      </c>
      <c r="I30" s="187">
        <v>38</v>
      </c>
      <c r="J30" s="187">
        <v>1189.7</v>
      </c>
      <c r="K30" s="187">
        <v>753.8</v>
      </c>
      <c r="L30" s="187">
        <v>753.8</v>
      </c>
      <c r="M30" s="171" t="s">
        <v>211</v>
      </c>
      <c r="N30" s="187" t="s">
        <v>36</v>
      </c>
      <c r="O30" s="187">
        <v>77</v>
      </c>
      <c r="P30" s="171">
        <v>2007</v>
      </c>
      <c r="Q30" s="187" t="s">
        <v>36</v>
      </c>
      <c r="R30" s="187">
        <v>662</v>
      </c>
      <c r="S30" s="171"/>
      <c r="T30" s="187" t="s">
        <v>36</v>
      </c>
      <c r="U30" s="187" t="s">
        <v>111</v>
      </c>
      <c r="V30" s="171" t="s">
        <v>211</v>
      </c>
      <c r="W30" s="187" t="s">
        <v>36</v>
      </c>
      <c r="X30" s="187">
        <v>318</v>
      </c>
      <c r="Y30" s="171" t="s">
        <v>211</v>
      </c>
      <c r="Z30" s="187" t="s">
        <v>36</v>
      </c>
      <c r="AA30" s="187">
        <v>360</v>
      </c>
      <c r="AB30" s="187" t="s">
        <v>216</v>
      </c>
      <c r="AC30" s="187" t="s">
        <v>36</v>
      </c>
      <c r="AD30" s="187">
        <v>72</v>
      </c>
      <c r="AE30" s="171">
        <v>0</v>
      </c>
      <c r="AF30" s="171">
        <v>2013</v>
      </c>
      <c r="AG30" s="171" t="s">
        <v>212</v>
      </c>
      <c r="AH30" s="171" t="s">
        <v>113</v>
      </c>
      <c r="AI30" s="171">
        <v>500</v>
      </c>
      <c r="AJ30" s="171" t="s">
        <v>211</v>
      </c>
      <c r="AK30" s="171" t="s">
        <v>113</v>
      </c>
      <c r="AL30" s="171">
        <v>400</v>
      </c>
      <c r="AM30" s="171" t="s">
        <v>75</v>
      </c>
      <c r="AN30" s="171">
        <v>2013</v>
      </c>
      <c r="AO30" s="171" t="s">
        <v>279</v>
      </c>
      <c r="AP30" s="171" t="s">
        <v>280</v>
      </c>
      <c r="AQ30" s="171" t="s">
        <v>113</v>
      </c>
      <c r="AR30" s="171">
        <v>1150</v>
      </c>
      <c r="AS30" s="171">
        <v>2013</v>
      </c>
      <c r="AT30" s="171" t="s">
        <v>116</v>
      </c>
      <c r="AU30" s="171">
        <v>297</v>
      </c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</row>
    <row r="31" spans="1:76" s="202" customFormat="1" ht="29.25" customHeight="1" x14ac:dyDescent="0.25">
      <c r="A31" s="300" t="s">
        <v>281</v>
      </c>
      <c r="B31" s="301" t="s">
        <v>282</v>
      </c>
      <c r="C31" s="295">
        <v>12</v>
      </c>
      <c r="D31" s="295">
        <v>12</v>
      </c>
      <c r="E31" s="187">
        <v>1983</v>
      </c>
      <c r="F31" s="187">
        <v>1993</v>
      </c>
      <c r="G31" s="187">
        <v>2</v>
      </c>
      <c r="H31" s="187">
        <v>2</v>
      </c>
      <c r="I31" s="187">
        <v>21</v>
      </c>
      <c r="J31" s="187">
        <v>654.9</v>
      </c>
      <c r="K31" s="187">
        <v>581.92999999999995</v>
      </c>
      <c r="L31" s="187">
        <v>581.92999999999995</v>
      </c>
      <c r="M31" s="171" t="s">
        <v>211</v>
      </c>
      <c r="N31" s="187" t="s">
        <v>36</v>
      </c>
      <c r="O31" s="187">
        <v>47.8</v>
      </c>
      <c r="P31" s="171" t="s">
        <v>211</v>
      </c>
      <c r="Q31" s="187" t="s">
        <v>36</v>
      </c>
      <c r="R31" s="187">
        <v>393</v>
      </c>
      <c r="S31" s="171"/>
      <c r="T31" s="187" t="s">
        <v>36</v>
      </c>
      <c r="U31" s="187" t="s">
        <v>111</v>
      </c>
      <c r="V31" s="171" t="s">
        <v>211</v>
      </c>
      <c r="W31" s="187" t="s">
        <v>36</v>
      </c>
      <c r="X31" s="187">
        <v>80</v>
      </c>
      <c r="Y31" s="171" t="s">
        <v>211</v>
      </c>
      <c r="Z31" s="187" t="s">
        <v>36</v>
      </c>
      <c r="AA31" s="187">
        <v>109.4</v>
      </c>
      <c r="AB31" s="187" t="s">
        <v>216</v>
      </c>
      <c r="AC31" s="187" t="s">
        <v>36</v>
      </c>
      <c r="AD31" s="187">
        <v>30</v>
      </c>
      <c r="AE31" s="171">
        <v>0</v>
      </c>
      <c r="AF31" s="171">
        <v>2009</v>
      </c>
      <c r="AG31" s="171" t="s">
        <v>212</v>
      </c>
      <c r="AH31" s="171" t="s">
        <v>113</v>
      </c>
      <c r="AI31" s="171">
        <v>504</v>
      </c>
      <c r="AJ31" s="171" t="s">
        <v>255</v>
      </c>
      <c r="AK31" s="171" t="s">
        <v>66</v>
      </c>
      <c r="AL31" s="171" t="s">
        <v>66</v>
      </c>
      <c r="AM31" s="171" t="s">
        <v>75</v>
      </c>
      <c r="AN31" s="171" t="s">
        <v>283</v>
      </c>
      <c r="AO31" s="171" t="s">
        <v>88</v>
      </c>
      <c r="AP31" s="171" t="s">
        <v>213</v>
      </c>
      <c r="AQ31" s="171" t="s">
        <v>113</v>
      </c>
      <c r="AR31" s="171">
        <v>512</v>
      </c>
      <c r="AS31" s="171">
        <v>2015</v>
      </c>
      <c r="AT31" s="171" t="s">
        <v>116</v>
      </c>
      <c r="AU31" s="171">
        <v>205</v>
      </c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</row>
    <row r="32" spans="1:76" s="202" customFormat="1" ht="29.25" customHeight="1" x14ac:dyDescent="0.25">
      <c r="A32" s="300" t="s">
        <v>284</v>
      </c>
      <c r="B32" s="301" t="s">
        <v>285</v>
      </c>
      <c r="C32" s="295">
        <v>12</v>
      </c>
      <c r="D32" s="295">
        <v>12</v>
      </c>
      <c r="E32" s="187">
        <v>1979</v>
      </c>
      <c r="F32" s="187">
        <v>1993</v>
      </c>
      <c r="G32" s="187">
        <v>2</v>
      </c>
      <c r="H32" s="187">
        <v>2</v>
      </c>
      <c r="I32" s="187">
        <v>23</v>
      </c>
      <c r="J32" s="187">
        <v>654.20000000000005</v>
      </c>
      <c r="K32" s="187">
        <v>583.36</v>
      </c>
      <c r="L32" s="187">
        <v>554.01</v>
      </c>
      <c r="M32" s="171" t="s">
        <v>211</v>
      </c>
      <c r="N32" s="187" t="s">
        <v>36</v>
      </c>
      <c r="O32" s="187">
        <v>47.8</v>
      </c>
      <c r="P32" s="187" t="s">
        <v>211</v>
      </c>
      <c r="Q32" s="187" t="s">
        <v>36</v>
      </c>
      <c r="R32" s="187">
        <v>393</v>
      </c>
      <c r="S32" s="187"/>
      <c r="T32" s="187" t="s">
        <v>36</v>
      </c>
      <c r="U32" s="187" t="s">
        <v>111</v>
      </c>
      <c r="V32" s="187" t="s">
        <v>211</v>
      </c>
      <c r="W32" s="187" t="s">
        <v>36</v>
      </c>
      <c r="X32" s="187">
        <v>80</v>
      </c>
      <c r="Y32" s="187" t="s">
        <v>211</v>
      </c>
      <c r="Z32" s="187" t="s">
        <v>36</v>
      </c>
      <c r="AA32" s="187">
        <v>109.4</v>
      </c>
      <c r="AB32" s="187" t="s">
        <v>216</v>
      </c>
      <c r="AC32" s="187" t="s">
        <v>36</v>
      </c>
      <c r="AD32" s="187">
        <v>30</v>
      </c>
      <c r="AE32" s="171">
        <v>0</v>
      </c>
      <c r="AF32" s="171">
        <v>2009</v>
      </c>
      <c r="AG32" s="171" t="s">
        <v>286</v>
      </c>
      <c r="AH32" s="171" t="s">
        <v>113</v>
      </c>
      <c r="AI32" s="171">
        <v>507</v>
      </c>
      <c r="AJ32" s="171" t="s">
        <v>255</v>
      </c>
      <c r="AK32" s="171" t="s">
        <v>66</v>
      </c>
      <c r="AL32" s="171" t="s">
        <v>66</v>
      </c>
      <c r="AM32" s="171" t="s">
        <v>215</v>
      </c>
      <c r="AN32" s="171" t="s">
        <v>283</v>
      </c>
      <c r="AO32" s="171" t="s">
        <v>88</v>
      </c>
      <c r="AP32" s="171" t="s">
        <v>217</v>
      </c>
      <c r="AQ32" s="171" t="s">
        <v>113</v>
      </c>
      <c r="AR32" s="171">
        <v>515</v>
      </c>
      <c r="AS32" s="171">
        <v>2015</v>
      </c>
      <c r="AT32" s="171" t="s">
        <v>116</v>
      </c>
      <c r="AU32" s="171">
        <v>204</v>
      </c>
    </row>
    <row r="33" spans="1:76" s="202" customFormat="1" ht="29.25" customHeight="1" x14ac:dyDescent="0.25">
      <c r="A33" s="300" t="s">
        <v>287</v>
      </c>
      <c r="B33" s="301" t="s">
        <v>288</v>
      </c>
      <c r="C33" s="295">
        <v>36</v>
      </c>
      <c r="D33" s="295">
        <v>36</v>
      </c>
      <c r="E33" s="187">
        <v>2012</v>
      </c>
      <c r="F33" s="187">
        <v>2013</v>
      </c>
      <c r="G33" s="187">
        <v>3</v>
      </c>
      <c r="H33" s="187">
        <v>2</v>
      </c>
      <c r="I33" s="187">
        <v>76</v>
      </c>
      <c r="J33" s="187">
        <v>2032</v>
      </c>
      <c r="K33" s="187">
        <v>1578.3</v>
      </c>
      <c r="L33" s="187">
        <v>1577.4</v>
      </c>
      <c r="M33" s="171" t="s">
        <v>211</v>
      </c>
      <c r="N33" s="187" t="s">
        <v>36</v>
      </c>
      <c r="O33" s="187">
        <v>60</v>
      </c>
      <c r="P33" s="171" t="s">
        <v>211</v>
      </c>
      <c r="Q33" s="187" t="s">
        <v>36</v>
      </c>
      <c r="R33" s="187">
        <v>460</v>
      </c>
      <c r="S33" s="171" t="s">
        <v>211</v>
      </c>
      <c r="T33" s="187" t="s">
        <v>36</v>
      </c>
      <c r="U33" s="187">
        <v>250</v>
      </c>
      <c r="V33" s="171" t="s">
        <v>211</v>
      </c>
      <c r="W33" s="187" t="s">
        <v>36</v>
      </c>
      <c r="X33" s="187">
        <v>170</v>
      </c>
      <c r="Y33" s="171" t="s">
        <v>211</v>
      </c>
      <c r="Z33" s="187" t="s">
        <v>36</v>
      </c>
      <c r="AA33" s="187">
        <v>240</v>
      </c>
      <c r="AB33" s="187"/>
      <c r="AC33" s="187"/>
      <c r="AD33" s="187"/>
      <c r="AE33" s="171">
        <v>0</v>
      </c>
      <c r="AF33" s="171" t="s">
        <v>211</v>
      </c>
      <c r="AG33" s="171" t="s">
        <v>289</v>
      </c>
      <c r="AH33" s="171" t="s">
        <v>113</v>
      </c>
      <c r="AI33" s="171">
        <v>900</v>
      </c>
      <c r="AJ33" s="171" t="s">
        <v>211</v>
      </c>
      <c r="AK33" s="171" t="s">
        <v>113</v>
      </c>
      <c r="AL33" s="171">
        <v>524</v>
      </c>
      <c r="AM33" s="171" t="s">
        <v>272</v>
      </c>
      <c r="AN33" s="171" t="s">
        <v>273</v>
      </c>
      <c r="AO33" s="171" t="s">
        <v>88</v>
      </c>
      <c r="AP33" s="171" t="s">
        <v>274</v>
      </c>
      <c r="AQ33" s="171" t="s">
        <v>113</v>
      </c>
      <c r="AR33" s="171">
        <v>1680</v>
      </c>
      <c r="AS33" s="171" t="s">
        <v>216</v>
      </c>
      <c r="AT33" s="171" t="s">
        <v>113</v>
      </c>
      <c r="AU33" s="171">
        <v>524</v>
      </c>
    </row>
    <row r="34" spans="1:76" s="202" customFormat="1" ht="29.25" customHeight="1" x14ac:dyDescent="0.25">
      <c r="A34" s="300" t="s">
        <v>290</v>
      </c>
      <c r="B34" s="301" t="s">
        <v>291</v>
      </c>
      <c r="C34" s="295">
        <v>30</v>
      </c>
      <c r="D34" s="295">
        <v>30</v>
      </c>
      <c r="E34" s="187">
        <v>2012</v>
      </c>
      <c r="F34" s="187">
        <v>2013</v>
      </c>
      <c r="G34" s="187">
        <v>3</v>
      </c>
      <c r="H34" s="187">
        <v>2</v>
      </c>
      <c r="I34" s="187">
        <v>63</v>
      </c>
      <c r="J34" s="187">
        <v>2190</v>
      </c>
      <c r="K34" s="187">
        <v>1416.6</v>
      </c>
      <c r="L34" s="187">
        <v>1412.1</v>
      </c>
      <c r="M34" s="171" t="s">
        <v>211</v>
      </c>
      <c r="N34" s="187" t="s">
        <v>36</v>
      </c>
      <c r="O34" s="187">
        <v>60</v>
      </c>
      <c r="P34" s="171" t="s">
        <v>211</v>
      </c>
      <c r="Q34" s="187" t="s">
        <v>36</v>
      </c>
      <c r="R34" s="187">
        <v>720</v>
      </c>
      <c r="S34" s="171" t="s">
        <v>211</v>
      </c>
      <c r="T34" s="187" t="s">
        <v>36</v>
      </c>
      <c r="U34" s="187">
        <v>250</v>
      </c>
      <c r="V34" s="171" t="s">
        <v>211</v>
      </c>
      <c r="W34" s="187" t="s">
        <v>36</v>
      </c>
      <c r="X34" s="187">
        <v>240</v>
      </c>
      <c r="Y34" s="171" t="s">
        <v>211</v>
      </c>
      <c r="Z34" s="187" t="s">
        <v>36</v>
      </c>
      <c r="AA34" s="187">
        <v>240</v>
      </c>
      <c r="AB34" s="187"/>
      <c r="AC34" s="187"/>
      <c r="AD34" s="187"/>
      <c r="AE34" s="171">
        <v>0</v>
      </c>
      <c r="AF34" s="171" t="s">
        <v>211</v>
      </c>
      <c r="AG34" s="171" t="s">
        <v>289</v>
      </c>
      <c r="AH34" s="171" t="s">
        <v>113</v>
      </c>
      <c r="AI34" s="171">
        <v>1020</v>
      </c>
      <c r="AJ34" s="171" t="s">
        <v>211</v>
      </c>
      <c r="AK34" s="171" t="s">
        <v>113</v>
      </c>
      <c r="AL34" s="171">
        <v>592</v>
      </c>
      <c r="AM34" s="171" t="s">
        <v>272</v>
      </c>
      <c r="AN34" s="171" t="s">
        <v>273</v>
      </c>
      <c r="AO34" s="171" t="s">
        <v>88</v>
      </c>
      <c r="AP34" s="171" t="s">
        <v>274</v>
      </c>
      <c r="AQ34" s="171" t="s">
        <v>113</v>
      </c>
      <c r="AR34" s="171">
        <v>441</v>
      </c>
      <c r="AS34" s="171" t="s">
        <v>216</v>
      </c>
      <c r="AT34" s="171" t="s">
        <v>113</v>
      </c>
      <c r="AU34" s="171">
        <v>592</v>
      </c>
    </row>
    <row r="35" spans="1:76" s="202" customFormat="1" ht="30.75" customHeight="1" x14ac:dyDescent="0.25">
      <c r="A35" s="300" t="s">
        <v>292</v>
      </c>
      <c r="B35" s="301" t="s">
        <v>293</v>
      </c>
      <c r="C35" s="295">
        <v>30</v>
      </c>
      <c r="D35" s="295">
        <v>30</v>
      </c>
      <c r="E35" s="187">
        <v>2013</v>
      </c>
      <c r="F35" s="187">
        <v>2013</v>
      </c>
      <c r="G35" s="187">
        <v>3</v>
      </c>
      <c r="H35" s="187">
        <v>2</v>
      </c>
      <c r="I35" s="187">
        <v>72</v>
      </c>
      <c r="J35" s="187">
        <v>2035</v>
      </c>
      <c r="K35" s="187">
        <v>1416.9</v>
      </c>
      <c r="L35" s="187">
        <v>1416.9</v>
      </c>
      <c r="M35" s="171" t="s">
        <v>211</v>
      </c>
      <c r="N35" s="187" t="s">
        <v>36</v>
      </c>
      <c r="O35" s="187">
        <v>60</v>
      </c>
      <c r="P35" s="171" t="s">
        <v>211</v>
      </c>
      <c r="Q35" s="187" t="s">
        <v>36</v>
      </c>
      <c r="R35" s="187">
        <v>720</v>
      </c>
      <c r="S35" s="171" t="s">
        <v>211</v>
      </c>
      <c r="T35" s="187" t="s">
        <v>36</v>
      </c>
      <c r="U35" s="187">
        <v>250</v>
      </c>
      <c r="V35" s="171" t="s">
        <v>211</v>
      </c>
      <c r="W35" s="187" t="s">
        <v>36</v>
      </c>
      <c r="X35" s="187">
        <v>240</v>
      </c>
      <c r="Y35" s="171" t="s">
        <v>211</v>
      </c>
      <c r="Z35" s="187" t="s">
        <v>36</v>
      </c>
      <c r="AA35" s="187">
        <v>240</v>
      </c>
      <c r="AB35" s="187"/>
      <c r="AC35" s="187"/>
      <c r="AD35" s="187"/>
      <c r="AE35" s="171">
        <v>0</v>
      </c>
      <c r="AF35" s="171" t="s">
        <v>211</v>
      </c>
      <c r="AG35" s="171" t="s">
        <v>271</v>
      </c>
      <c r="AH35" s="171" t="s">
        <v>113</v>
      </c>
      <c r="AI35" s="171">
        <v>1020</v>
      </c>
      <c r="AJ35" s="171" t="s">
        <v>211</v>
      </c>
      <c r="AK35" s="171" t="s">
        <v>113</v>
      </c>
      <c r="AL35" s="171">
        <v>592</v>
      </c>
      <c r="AM35" s="171" t="s">
        <v>272</v>
      </c>
      <c r="AN35" s="171" t="s">
        <v>273</v>
      </c>
      <c r="AO35" s="171" t="s">
        <v>88</v>
      </c>
      <c r="AP35" s="171" t="s">
        <v>274</v>
      </c>
      <c r="AQ35" s="171" t="s">
        <v>113</v>
      </c>
      <c r="AR35" s="171">
        <v>441</v>
      </c>
      <c r="AS35" s="171" t="s">
        <v>216</v>
      </c>
      <c r="AT35" s="171" t="s">
        <v>113</v>
      </c>
      <c r="AU35" s="171">
        <v>592</v>
      </c>
    </row>
    <row r="36" spans="1:76" s="202" customFormat="1" ht="30.75" customHeight="1" x14ac:dyDescent="0.25">
      <c r="A36" s="300" t="s">
        <v>294</v>
      </c>
      <c r="B36" s="301" t="s">
        <v>295</v>
      </c>
      <c r="C36" s="295">
        <v>30</v>
      </c>
      <c r="D36" s="295">
        <v>30</v>
      </c>
      <c r="E36" s="187">
        <v>2013</v>
      </c>
      <c r="F36" s="187">
        <v>2013</v>
      </c>
      <c r="G36" s="187">
        <v>3</v>
      </c>
      <c r="H36" s="187">
        <v>2</v>
      </c>
      <c r="I36" s="187">
        <v>70</v>
      </c>
      <c r="J36" s="187">
        <v>2035</v>
      </c>
      <c r="K36" s="187">
        <v>1415.3</v>
      </c>
      <c r="L36" s="187">
        <v>1423</v>
      </c>
      <c r="M36" s="171" t="s">
        <v>211</v>
      </c>
      <c r="N36" s="187" t="s">
        <v>36</v>
      </c>
      <c r="O36" s="187">
        <v>60</v>
      </c>
      <c r="P36" s="171" t="s">
        <v>211</v>
      </c>
      <c r="Q36" s="187" t="s">
        <v>36</v>
      </c>
      <c r="R36" s="187">
        <v>720</v>
      </c>
      <c r="S36" s="171" t="s">
        <v>211</v>
      </c>
      <c r="T36" s="187" t="s">
        <v>36</v>
      </c>
      <c r="U36" s="187">
        <v>250</v>
      </c>
      <c r="V36" s="171" t="s">
        <v>211</v>
      </c>
      <c r="W36" s="187" t="s">
        <v>36</v>
      </c>
      <c r="X36" s="187">
        <v>240</v>
      </c>
      <c r="Y36" s="171" t="s">
        <v>211</v>
      </c>
      <c r="Z36" s="187" t="s">
        <v>36</v>
      </c>
      <c r="AA36" s="187">
        <v>240</v>
      </c>
      <c r="AB36" s="187"/>
      <c r="AC36" s="187"/>
      <c r="AD36" s="187"/>
      <c r="AE36" s="171">
        <v>0</v>
      </c>
      <c r="AF36" s="171" t="s">
        <v>211</v>
      </c>
      <c r="AG36" s="171" t="s">
        <v>271</v>
      </c>
      <c r="AH36" s="171" t="s">
        <v>113</v>
      </c>
      <c r="AI36" s="171">
        <v>1020</v>
      </c>
      <c r="AJ36" s="171" t="s">
        <v>211</v>
      </c>
      <c r="AK36" s="171" t="s">
        <v>113</v>
      </c>
      <c r="AL36" s="171">
        <v>592</v>
      </c>
      <c r="AM36" s="171" t="s">
        <v>272</v>
      </c>
      <c r="AN36" s="171" t="s">
        <v>273</v>
      </c>
      <c r="AO36" s="171" t="s">
        <v>88</v>
      </c>
      <c r="AP36" s="171" t="s">
        <v>274</v>
      </c>
      <c r="AQ36" s="171" t="s">
        <v>113</v>
      </c>
      <c r="AR36" s="171">
        <v>441</v>
      </c>
      <c r="AS36" s="171" t="s">
        <v>216</v>
      </c>
      <c r="AT36" s="171" t="s">
        <v>113</v>
      </c>
      <c r="AU36" s="171">
        <v>592</v>
      </c>
    </row>
    <row r="37" spans="1:76" s="202" customFormat="1" ht="30.75" customHeight="1" x14ac:dyDescent="0.25">
      <c r="A37" s="300" t="s">
        <v>296</v>
      </c>
      <c r="B37" s="301" t="s">
        <v>297</v>
      </c>
      <c r="C37" s="295">
        <v>119</v>
      </c>
      <c r="D37" s="295">
        <v>119</v>
      </c>
      <c r="E37" s="187">
        <v>2015</v>
      </c>
      <c r="F37" s="187">
        <v>2015</v>
      </c>
      <c r="G37" s="189" t="s">
        <v>298</v>
      </c>
      <c r="H37" s="187">
        <v>9</v>
      </c>
      <c r="I37" s="187">
        <v>196</v>
      </c>
      <c r="J37" s="187">
        <v>9101.9</v>
      </c>
      <c r="K37" s="187">
        <v>6474.5</v>
      </c>
      <c r="L37" s="187">
        <v>6474.5</v>
      </c>
      <c r="M37" s="171" t="s">
        <v>211</v>
      </c>
      <c r="N37" s="187" t="s">
        <v>36</v>
      </c>
      <c r="O37" s="187">
        <v>743</v>
      </c>
      <c r="P37" s="171" t="s">
        <v>211</v>
      </c>
      <c r="Q37" s="187" t="s">
        <v>36</v>
      </c>
      <c r="R37" s="187">
        <v>2728</v>
      </c>
      <c r="S37" s="171" t="s">
        <v>211</v>
      </c>
      <c r="T37" s="187" t="s">
        <v>36</v>
      </c>
      <c r="U37" s="187">
        <v>660</v>
      </c>
      <c r="V37" s="171" t="s">
        <v>211</v>
      </c>
      <c r="W37" s="187" t="s">
        <v>36</v>
      </c>
      <c r="X37" s="187">
        <v>640</v>
      </c>
      <c r="Y37" s="171" t="s">
        <v>211</v>
      </c>
      <c r="Z37" s="187" t="s">
        <v>36</v>
      </c>
      <c r="AA37" s="187">
        <v>640</v>
      </c>
      <c r="AB37" s="187"/>
      <c r="AC37" s="187"/>
      <c r="AD37" s="187"/>
      <c r="AE37" s="171">
        <v>0</v>
      </c>
      <c r="AF37" s="171" t="s">
        <v>211</v>
      </c>
      <c r="AG37" s="171" t="s">
        <v>271</v>
      </c>
      <c r="AH37" s="171" t="s">
        <v>113</v>
      </c>
      <c r="AI37" s="171">
        <v>4562</v>
      </c>
      <c r="AJ37" s="171" t="s">
        <v>211</v>
      </c>
      <c r="AK37" s="171" t="s">
        <v>113</v>
      </c>
      <c r="AL37" s="171">
        <v>898</v>
      </c>
      <c r="AM37" s="171" t="s">
        <v>272</v>
      </c>
      <c r="AN37" s="171" t="s">
        <v>273</v>
      </c>
      <c r="AO37" s="171" t="s">
        <v>88</v>
      </c>
      <c r="AP37" s="171" t="s">
        <v>274</v>
      </c>
      <c r="AQ37" s="171" t="s">
        <v>113</v>
      </c>
      <c r="AR37" s="171">
        <v>1972</v>
      </c>
      <c r="AS37" s="171" t="s">
        <v>216</v>
      </c>
      <c r="AT37" s="171" t="s">
        <v>113</v>
      </c>
      <c r="AU37" s="171">
        <v>898</v>
      </c>
    </row>
    <row r="38" spans="1:76" s="202" customFormat="1" ht="29.25" customHeight="1" x14ac:dyDescent="0.25">
      <c r="A38" s="300" t="s">
        <v>299</v>
      </c>
      <c r="B38" s="301" t="s">
        <v>300</v>
      </c>
      <c r="C38" s="295">
        <v>80</v>
      </c>
      <c r="D38" s="295">
        <v>80</v>
      </c>
      <c r="E38" s="171">
        <v>2014</v>
      </c>
      <c r="F38" s="187">
        <v>2015</v>
      </c>
      <c r="G38" s="187">
        <v>5</v>
      </c>
      <c r="H38" s="187">
        <v>4</v>
      </c>
      <c r="I38" s="187">
        <v>160</v>
      </c>
      <c r="J38" s="171">
        <v>4029</v>
      </c>
      <c r="K38" s="171">
        <v>3678.7</v>
      </c>
      <c r="L38" s="171">
        <v>3099.6</v>
      </c>
      <c r="M38" s="171" t="s">
        <v>211</v>
      </c>
      <c r="N38" s="187" t="s">
        <v>36</v>
      </c>
      <c r="O38" s="171">
        <v>230.7</v>
      </c>
      <c r="P38" s="171" t="s">
        <v>211</v>
      </c>
      <c r="Q38" s="187" t="s">
        <v>36</v>
      </c>
      <c r="R38" s="171">
        <v>1677</v>
      </c>
      <c r="S38" s="171" t="s">
        <v>211</v>
      </c>
      <c r="T38" s="187" t="s">
        <v>36</v>
      </c>
      <c r="U38" s="171">
        <v>1011</v>
      </c>
      <c r="V38" s="171" t="s">
        <v>211</v>
      </c>
      <c r="W38" s="187" t="s">
        <v>36</v>
      </c>
      <c r="X38" s="171">
        <v>562</v>
      </c>
      <c r="Y38" s="171" t="s">
        <v>211</v>
      </c>
      <c r="Z38" s="187" t="s">
        <v>36</v>
      </c>
      <c r="AA38" s="171">
        <v>739.1</v>
      </c>
      <c r="AB38" s="171"/>
      <c r="AC38" s="171"/>
      <c r="AD38" s="171"/>
      <c r="AE38" s="171">
        <v>0</v>
      </c>
      <c r="AF38" s="171" t="s">
        <v>211</v>
      </c>
      <c r="AG38" s="171" t="s">
        <v>301</v>
      </c>
      <c r="AH38" s="171" t="s">
        <v>113</v>
      </c>
      <c r="AI38" s="171">
        <v>1100</v>
      </c>
      <c r="AJ38" s="171" t="s">
        <v>211</v>
      </c>
      <c r="AK38" s="171" t="s">
        <v>113</v>
      </c>
      <c r="AL38" s="171">
        <v>710</v>
      </c>
      <c r="AM38" s="171" t="s">
        <v>224</v>
      </c>
      <c r="AN38" s="171" t="s">
        <v>211</v>
      </c>
      <c r="AO38" s="171" t="s">
        <v>88</v>
      </c>
      <c r="AP38" s="171" t="s">
        <v>302</v>
      </c>
      <c r="AQ38" s="171" t="s">
        <v>113</v>
      </c>
      <c r="AR38" s="171">
        <v>3150</v>
      </c>
      <c r="AS38" s="171" t="s">
        <v>216</v>
      </c>
      <c r="AT38" s="171" t="s">
        <v>116</v>
      </c>
      <c r="AU38" s="171">
        <v>860</v>
      </c>
    </row>
    <row r="39" spans="1:76" s="202" customFormat="1" ht="29.25" customHeight="1" x14ac:dyDescent="0.25">
      <c r="A39" s="300" t="s">
        <v>303</v>
      </c>
      <c r="B39" s="301" t="s">
        <v>304</v>
      </c>
      <c r="C39" s="295">
        <v>60</v>
      </c>
      <c r="D39" s="295">
        <v>60</v>
      </c>
      <c r="E39" s="171">
        <v>2014</v>
      </c>
      <c r="F39" s="187">
        <v>2015</v>
      </c>
      <c r="G39" s="187">
        <v>5</v>
      </c>
      <c r="H39" s="187">
        <v>4</v>
      </c>
      <c r="I39" s="187">
        <v>170</v>
      </c>
      <c r="J39" s="171">
        <v>2975.1</v>
      </c>
      <c r="K39" s="171">
        <v>2652.3</v>
      </c>
      <c r="L39" s="171">
        <v>2212.6</v>
      </c>
      <c r="M39" s="171" t="s">
        <v>211</v>
      </c>
      <c r="N39" s="187" t="s">
        <v>36</v>
      </c>
      <c r="O39" s="171">
        <v>144.19999999999999</v>
      </c>
      <c r="P39" s="171" t="s">
        <v>211</v>
      </c>
      <c r="Q39" s="187" t="s">
        <v>36</v>
      </c>
      <c r="R39" s="171">
        <v>1231</v>
      </c>
      <c r="S39" s="171" t="s">
        <v>211</v>
      </c>
      <c r="T39" s="187" t="s">
        <v>36</v>
      </c>
      <c r="U39" s="171">
        <v>756</v>
      </c>
      <c r="V39" s="171" t="s">
        <v>211</v>
      </c>
      <c r="W39" s="187" t="s">
        <v>36</v>
      </c>
      <c r="X39" s="171">
        <v>420</v>
      </c>
      <c r="Y39" s="171" t="s">
        <v>211</v>
      </c>
      <c r="Z39" s="187" t="s">
        <v>36</v>
      </c>
      <c r="AA39" s="171">
        <v>531.70000000000005</v>
      </c>
      <c r="AB39" s="171"/>
      <c r="AC39" s="171"/>
      <c r="AD39" s="171"/>
      <c r="AE39" s="171">
        <v>0</v>
      </c>
      <c r="AF39" s="171" t="s">
        <v>211</v>
      </c>
      <c r="AG39" s="171" t="s">
        <v>38</v>
      </c>
      <c r="AH39" s="171" t="s">
        <v>113</v>
      </c>
      <c r="AI39" s="171">
        <v>719</v>
      </c>
      <c r="AJ39" s="171" t="s">
        <v>211</v>
      </c>
      <c r="AK39" s="171" t="s">
        <v>113</v>
      </c>
      <c r="AL39" s="171">
        <v>2149</v>
      </c>
      <c r="AM39" s="171" t="s">
        <v>75</v>
      </c>
      <c r="AN39" s="171" t="s">
        <v>211</v>
      </c>
      <c r="AO39" s="171" t="s">
        <v>305</v>
      </c>
      <c r="AP39" s="171" t="s">
        <v>302</v>
      </c>
      <c r="AQ39" s="171" t="s">
        <v>113</v>
      </c>
      <c r="AR39" s="171">
        <v>1658.3</v>
      </c>
      <c r="AS39" s="171" t="s">
        <v>133</v>
      </c>
      <c r="AT39" s="171" t="s">
        <v>116</v>
      </c>
      <c r="AU39" s="171">
        <v>410.7</v>
      </c>
    </row>
    <row r="40" spans="1:76" s="202" customFormat="1" ht="29.25" customHeight="1" x14ac:dyDescent="0.25">
      <c r="A40" s="300" t="s">
        <v>306</v>
      </c>
      <c r="B40" s="301" t="s">
        <v>307</v>
      </c>
      <c r="C40" s="295">
        <v>75</v>
      </c>
      <c r="D40" s="295">
        <v>75</v>
      </c>
      <c r="E40" s="171">
        <v>2015</v>
      </c>
      <c r="F40" s="187">
        <v>2015</v>
      </c>
      <c r="G40" s="187">
        <v>5</v>
      </c>
      <c r="H40" s="187">
        <v>4</v>
      </c>
      <c r="I40" s="187">
        <v>160</v>
      </c>
      <c r="J40" s="171">
        <v>4332.8</v>
      </c>
      <c r="K40" s="171">
        <v>3079</v>
      </c>
      <c r="L40" s="171">
        <v>3079</v>
      </c>
      <c r="M40" s="171" t="s">
        <v>211</v>
      </c>
      <c r="N40" s="187" t="s">
        <v>36</v>
      </c>
      <c r="O40" s="171">
        <v>247</v>
      </c>
      <c r="P40" s="171" t="s">
        <v>211</v>
      </c>
      <c r="Q40" s="187" t="s">
        <v>36</v>
      </c>
      <c r="R40" s="171">
        <v>1703</v>
      </c>
      <c r="S40" s="171" t="s">
        <v>211</v>
      </c>
      <c r="T40" s="187" t="s">
        <v>36</v>
      </c>
      <c r="U40" s="171">
        <v>1120</v>
      </c>
      <c r="V40" s="171" t="s">
        <v>211</v>
      </c>
      <c r="W40" s="187" t="s">
        <v>36</v>
      </c>
      <c r="X40" s="171">
        <v>590</v>
      </c>
      <c r="Y40" s="171" t="s">
        <v>211</v>
      </c>
      <c r="Z40" s="187" t="s">
        <v>36</v>
      </c>
      <c r="AA40" s="171">
        <v>756.6</v>
      </c>
      <c r="AB40" s="171"/>
      <c r="AC40" s="171"/>
      <c r="AD40" s="171"/>
      <c r="AE40" s="171">
        <v>0</v>
      </c>
      <c r="AF40" s="171" t="s">
        <v>211</v>
      </c>
      <c r="AG40" s="171" t="s">
        <v>301</v>
      </c>
      <c r="AH40" s="171" t="s">
        <v>113</v>
      </c>
      <c r="AI40" s="171">
        <v>1110</v>
      </c>
      <c r="AJ40" s="171" t="s">
        <v>211</v>
      </c>
      <c r="AK40" s="171" t="s">
        <v>113</v>
      </c>
      <c r="AL40" s="171">
        <v>750</v>
      </c>
      <c r="AM40" s="171" t="s">
        <v>224</v>
      </c>
      <c r="AN40" s="171" t="s">
        <v>211</v>
      </c>
      <c r="AO40" s="171" t="s">
        <v>88</v>
      </c>
      <c r="AP40" s="171" t="s">
        <v>302</v>
      </c>
      <c r="AQ40" s="171" t="s">
        <v>113</v>
      </c>
      <c r="AR40" s="171">
        <v>3260</v>
      </c>
      <c r="AS40" s="171" t="s">
        <v>133</v>
      </c>
      <c r="AT40" s="171" t="s">
        <v>116</v>
      </c>
      <c r="AU40" s="171">
        <v>870</v>
      </c>
    </row>
    <row r="41" spans="1:76" s="202" customFormat="1" ht="29.25" customHeight="1" x14ac:dyDescent="0.25">
      <c r="A41" s="300" t="s">
        <v>308</v>
      </c>
      <c r="B41" s="301" t="s">
        <v>309</v>
      </c>
      <c r="C41" s="295">
        <v>53</v>
      </c>
      <c r="D41" s="295">
        <v>53</v>
      </c>
      <c r="E41" s="171">
        <v>2015</v>
      </c>
      <c r="F41" s="187">
        <v>2015</v>
      </c>
      <c r="G41" s="187">
        <v>5</v>
      </c>
      <c r="H41" s="187">
        <v>3</v>
      </c>
      <c r="I41" s="187">
        <v>160</v>
      </c>
      <c r="J41" s="171">
        <v>3094.4</v>
      </c>
      <c r="K41" s="171">
        <v>2220.3000000000002</v>
      </c>
      <c r="L41" s="171">
        <v>2220.3000000000002</v>
      </c>
      <c r="M41" s="171" t="s">
        <v>211</v>
      </c>
      <c r="N41" s="187" t="s">
        <v>36</v>
      </c>
      <c r="O41" s="171">
        <v>150</v>
      </c>
      <c r="P41" s="171" t="s">
        <v>211</v>
      </c>
      <c r="Q41" s="187" t="s">
        <v>36</v>
      </c>
      <c r="R41" s="171">
        <v>1338</v>
      </c>
      <c r="S41" s="171" t="s">
        <v>211</v>
      </c>
      <c r="T41" s="187" t="s">
        <v>36</v>
      </c>
      <c r="U41" s="171">
        <v>1175</v>
      </c>
      <c r="V41" s="171" t="s">
        <v>211</v>
      </c>
      <c r="W41" s="187" t="s">
        <v>36</v>
      </c>
      <c r="X41" s="171">
        <v>460</v>
      </c>
      <c r="Y41" s="171" t="s">
        <v>211</v>
      </c>
      <c r="Z41" s="187" t="s">
        <v>36</v>
      </c>
      <c r="AA41" s="171">
        <v>579.6</v>
      </c>
      <c r="AB41" s="171"/>
      <c r="AC41" s="171"/>
      <c r="AD41" s="171"/>
      <c r="AE41" s="171">
        <v>0</v>
      </c>
      <c r="AF41" s="171" t="s">
        <v>211</v>
      </c>
      <c r="AG41" s="171" t="s">
        <v>301</v>
      </c>
      <c r="AH41" s="171" t="s">
        <v>113</v>
      </c>
      <c r="AI41" s="171">
        <v>760</v>
      </c>
      <c r="AJ41" s="171" t="s">
        <v>211</v>
      </c>
      <c r="AK41" s="171" t="s">
        <v>113</v>
      </c>
      <c r="AL41" s="171">
        <v>523.4</v>
      </c>
      <c r="AM41" s="171" t="s">
        <v>224</v>
      </c>
      <c r="AN41" s="171" t="s">
        <v>211</v>
      </c>
      <c r="AO41" s="171" t="s">
        <v>88</v>
      </c>
      <c r="AP41" s="171" t="s">
        <v>302</v>
      </c>
      <c r="AQ41" s="171" t="s">
        <v>113</v>
      </c>
      <c r="AR41" s="171">
        <v>1746.5</v>
      </c>
      <c r="AS41" s="171" t="s">
        <v>133</v>
      </c>
      <c r="AT41" s="171" t="s">
        <v>116</v>
      </c>
      <c r="AU41" s="171">
        <v>430</v>
      </c>
    </row>
    <row r="42" spans="1:76" s="202" customFormat="1" ht="29.25" customHeight="1" x14ac:dyDescent="0.25">
      <c r="A42" s="300" t="s">
        <v>310</v>
      </c>
      <c r="B42" s="301" t="s">
        <v>311</v>
      </c>
      <c r="C42" s="295">
        <v>8</v>
      </c>
      <c r="D42" s="295">
        <v>8</v>
      </c>
      <c r="E42" s="187">
        <v>1963</v>
      </c>
      <c r="F42" s="187">
        <v>1992</v>
      </c>
      <c r="G42" s="187">
        <v>2</v>
      </c>
      <c r="H42" s="187">
        <v>2</v>
      </c>
      <c r="I42" s="187">
        <v>15</v>
      </c>
      <c r="J42" s="187">
        <v>414.9</v>
      </c>
      <c r="K42" s="187">
        <v>377.36</v>
      </c>
      <c r="L42" s="187">
        <v>377.36</v>
      </c>
      <c r="M42" s="171" t="s">
        <v>211</v>
      </c>
      <c r="N42" s="187" t="s">
        <v>36</v>
      </c>
      <c r="O42" s="187">
        <v>44.2</v>
      </c>
      <c r="P42" s="171">
        <v>2009</v>
      </c>
      <c r="Q42" s="187" t="s">
        <v>36</v>
      </c>
      <c r="R42" s="187">
        <v>393</v>
      </c>
      <c r="S42" s="171"/>
      <c r="T42" s="187" t="s">
        <v>36</v>
      </c>
      <c r="U42" s="187" t="s">
        <v>111</v>
      </c>
      <c r="V42" s="171">
        <v>2009</v>
      </c>
      <c r="W42" s="187" t="s">
        <v>36</v>
      </c>
      <c r="X42" s="187">
        <v>64.7</v>
      </c>
      <c r="Y42" s="171">
        <v>2009</v>
      </c>
      <c r="Z42" s="187" t="s">
        <v>36</v>
      </c>
      <c r="AA42" s="187">
        <v>86.4</v>
      </c>
      <c r="AB42" s="187"/>
      <c r="AC42" s="187"/>
      <c r="AD42" s="187"/>
      <c r="AE42" s="171">
        <v>0</v>
      </c>
      <c r="AF42" s="171">
        <v>2009</v>
      </c>
      <c r="AG42" s="171" t="s">
        <v>301</v>
      </c>
      <c r="AH42" s="171" t="s">
        <v>113</v>
      </c>
      <c r="AI42" s="171">
        <v>354</v>
      </c>
      <c r="AJ42" s="171" t="s">
        <v>255</v>
      </c>
      <c r="AK42" s="171" t="s">
        <v>66</v>
      </c>
      <c r="AL42" s="171" t="s">
        <v>66</v>
      </c>
      <c r="AM42" s="171" t="s">
        <v>75</v>
      </c>
      <c r="AN42" s="171" t="s">
        <v>283</v>
      </c>
      <c r="AO42" s="171" t="s">
        <v>88</v>
      </c>
      <c r="AP42" s="171" t="s">
        <v>312</v>
      </c>
      <c r="AQ42" s="171" t="s">
        <v>113</v>
      </c>
      <c r="AR42" s="171">
        <v>488</v>
      </c>
      <c r="AS42" s="171">
        <v>2015</v>
      </c>
      <c r="AT42" s="171" t="s">
        <v>116</v>
      </c>
      <c r="AU42" s="171">
        <v>171</v>
      </c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</row>
    <row r="43" spans="1:76" s="202" customFormat="1" ht="29.25" customHeight="1" x14ac:dyDescent="0.25">
      <c r="A43" s="300" t="s">
        <v>313</v>
      </c>
      <c r="B43" s="301" t="s">
        <v>314</v>
      </c>
      <c r="C43" s="295">
        <v>8</v>
      </c>
      <c r="D43" s="295">
        <v>8</v>
      </c>
      <c r="E43" s="187">
        <v>1963</v>
      </c>
      <c r="F43" s="187">
        <v>1992</v>
      </c>
      <c r="G43" s="187">
        <v>2</v>
      </c>
      <c r="H43" s="187">
        <v>2</v>
      </c>
      <c r="I43" s="187">
        <v>18</v>
      </c>
      <c r="J43" s="187">
        <v>414.9</v>
      </c>
      <c r="K43" s="187">
        <v>376.4</v>
      </c>
      <c r="L43" s="187">
        <v>325</v>
      </c>
      <c r="M43" s="171" t="s">
        <v>211</v>
      </c>
      <c r="N43" s="187" t="s">
        <v>36</v>
      </c>
      <c r="O43" s="187">
        <v>44</v>
      </c>
      <c r="P43" s="171" t="s">
        <v>211</v>
      </c>
      <c r="Q43" s="187" t="s">
        <v>36</v>
      </c>
      <c r="R43" s="187">
        <v>393</v>
      </c>
      <c r="S43" s="171" t="s">
        <v>66</v>
      </c>
      <c r="T43" s="187" t="s">
        <v>36</v>
      </c>
      <c r="U43" s="187" t="s">
        <v>111</v>
      </c>
      <c r="V43" s="171" t="s">
        <v>211</v>
      </c>
      <c r="W43" s="187" t="s">
        <v>36</v>
      </c>
      <c r="X43" s="187">
        <v>64.7</v>
      </c>
      <c r="Y43" s="171" t="s">
        <v>211</v>
      </c>
      <c r="Z43" s="187" t="s">
        <v>36</v>
      </c>
      <c r="AA43" s="187">
        <v>86.4</v>
      </c>
      <c r="AB43" s="187"/>
      <c r="AC43" s="187"/>
      <c r="AD43" s="187"/>
      <c r="AE43" s="171">
        <v>0</v>
      </c>
      <c r="AF43" s="171">
        <v>2009</v>
      </c>
      <c r="AG43" s="171" t="s">
        <v>315</v>
      </c>
      <c r="AH43" s="171" t="s">
        <v>113</v>
      </c>
      <c r="AI43" s="171">
        <v>354</v>
      </c>
      <c r="AJ43" s="171" t="s">
        <v>255</v>
      </c>
      <c r="AK43" s="171" t="s">
        <v>66</v>
      </c>
      <c r="AL43" s="171" t="s">
        <v>66</v>
      </c>
      <c r="AM43" s="171" t="s">
        <v>75</v>
      </c>
      <c r="AN43" s="171" t="s">
        <v>283</v>
      </c>
      <c r="AO43" s="171" t="s">
        <v>88</v>
      </c>
      <c r="AP43" s="171" t="s">
        <v>312</v>
      </c>
      <c r="AQ43" s="171" t="s">
        <v>113</v>
      </c>
      <c r="AR43" s="171">
        <v>488</v>
      </c>
      <c r="AS43" s="171" t="s">
        <v>211</v>
      </c>
      <c r="AT43" s="171" t="s">
        <v>116</v>
      </c>
      <c r="AU43" s="171">
        <v>171</v>
      </c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</row>
    <row r="44" spans="1:76" s="202" customFormat="1" ht="29.25" customHeight="1" x14ac:dyDescent="0.25">
      <c r="A44" s="300" t="s">
        <v>316</v>
      </c>
      <c r="B44" s="301" t="s">
        <v>317</v>
      </c>
      <c r="C44" s="295">
        <v>8</v>
      </c>
      <c r="D44" s="295">
        <v>8</v>
      </c>
      <c r="E44" s="187">
        <v>1963</v>
      </c>
      <c r="F44" s="187">
        <v>1993</v>
      </c>
      <c r="G44" s="187">
        <v>2</v>
      </c>
      <c r="H44" s="187">
        <v>2</v>
      </c>
      <c r="I44" s="187">
        <v>16</v>
      </c>
      <c r="J44" s="187">
        <v>441.6</v>
      </c>
      <c r="K44" s="187">
        <v>399.7</v>
      </c>
      <c r="L44" s="187">
        <v>399.7</v>
      </c>
      <c r="M44" s="171" t="s">
        <v>211</v>
      </c>
      <c r="N44" s="187" t="s">
        <v>36</v>
      </c>
      <c r="O44" s="187">
        <v>44.2</v>
      </c>
      <c r="P44" s="171">
        <v>2009</v>
      </c>
      <c r="Q44" s="187" t="s">
        <v>36</v>
      </c>
      <c r="R44" s="187">
        <v>393</v>
      </c>
      <c r="S44" s="171"/>
      <c r="T44" s="187" t="s">
        <v>36</v>
      </c>
      <c r="U44" s="187" t="s">
        <v>111</v>
      </c>
      <c r="V44" s="171">
        <v>2009</v>
      </c>
      <c r="W44" s="187" t="s">
        <v>36</v>
      </c>
      <c r="X44" s="187">
        <v>64.7</v>
      </c>
      <c r="Y44" s="171">
        <v>2009</v>
      </c>
      <c r="Z44" s="187" t="s">
        <v>36</v>
      </c>
      <c r="AA44" s="187">
        <v>86.4</v>
      </c>
      <c r="AB44" s="187"/>
      <c r="AC44" s="187"/>
      <c r="AD44" s="187"/>
      <c r="AE44" s="171">
        <v>0</v>
      </c>
      <c r="AF44" s="171">
        <v>2009</v>
      </c>
      <c r="AG44" s="171" t="s">
        <v>212</v>
      </c>
      <c r="AH44" s="171" t="s">
        <v>113</v>
      </c>
      <c r="AI44" s="171">
        <v>354</v>
      </c>
      <c r="AJ44" s="171" t="s">
        <v>255</v>
      </c>
      <c r="AK44" s="171" t="s">
        <v>66</v>
      </c>
      <c r="AL44" s="171" t="s">
        <v>66</v>
      </c>
      <c r="AM44" s="171" t="s">
        <v>75</v>
      </c>
      <c r="AN44" s="171" t="s">
        <v>283</v>
      </c>
      <c r="AO44" s="171" t="s">
        <v>88</v>
      </c>
      <c r="AP44" s="171" t="s">
        <v>312</v>
      </c>
      <c r="AQ44" s="171" t="s">
        <v>113</v>
      </c>
      <c r="AR44" s="171">
        <v>488</v>
      </c>
      <c r="AS44" s="171">
        <v>2015</v>
      </c>
      <c r="AT44" s="171" t="s">
        <v>116</v>
      </c>
      <c r="AU44" s="171">
        <v>171</v>
      </c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</row>
    <row r="45" spans="1:76" s="202" customFormat="1" ht="29.25" customHeight="1" x14ac:dyDescent="0.25">
      <c r="A45" s="300" t="s">
        <v>318</v>
      </c>
      <c r="B45" s="301" t="s">
        <v>319</v>
      </c>
      <c r="C45" s="295">
        <v>8</v>
      </c>
      <c r="D45" s="295">
        <v>8</v>
      </c>
      <c r="E45" s="187">
        <v>1963</v>
      </c>
      <c r="F45" s="187">
        <v>1993</v>
      </c>
      <c r="G45" s="187">
        <v>2</v>
      </c>
      <c r="H45" s="187">
        <v>2</v>
      </c>
      <c r="I45" s="187">
        <v>15</v>
      </c>
      <c r="J45" s="187">
        <v>441.34</v>
      </c>
      <c r="K45" s="187">
        <v>400.3</v>
      </c>
      <c r="L45" s="187">
        <v>400.3</v>
      </c>
      <c r="M45" s="171" t="s">
        <v>211</v>
      </c>
      <c r="N45" s="187" t="s">
        <v>36</v>
      </c>
      <c r="O45" s="187">
        <v>44.2</v>
      </c>
      <c r="P45" s="171">
        <v>2009</v>
      </c>
      <c r="Q45" s="187" t="s">
        <v>36</v>
      </c>
      <c r="R45" s="187">
        <v>393</v>
      </c>
      <c r="S45" s="171"/>
      <c r="T45" s="187" t="s">
        <v>36</v>
      </c>
      <c r="U45" s="187" t="s">
        <v>111</v>
      </c>
      <c r="V45" s="171">
        <v>2009</v>
      </c>
      <c r="W45" s="187" t="s">
        <v>36</v>
      </c>
      <c r="X45" s="187">
        <v>64.7</v>
      </c>
      <c r="Y45" s="171">
        <v>2009</v>
      </c>
      <c r="Z45" s="187" t="s">
        <v>36</v>
      </c>
      <c r="AA45" s="187">
        <v>86.4</v>
      </c>
      <c r="AB45" s="187"/>
      <c r="AC45" s="187"/>
      <c r="AD45" s="187"/>
      <c r="AE45" s="171">
        <v>0</v>
      </c>
      <c r="AF45" s="171">
        <v>2009</v>
      </c>
      <c r="AG45" s="171" t="s">
        <v>212</v>
      </c>
      <c r="AH45" s="171" t="s">
        <v>113</v>
      </c>
      <c r="AI45" s="171">
        <v>354</v>
      </c>
      <c r="AJ45" s="171" t="s">
        <v>255</v>
      </c>
      <c r="AK45" s="171" t="s">
        <v>66</v>
      </c>
      <c r="AL45" s="171" t="s">
        <v>66</v>
      </c>
      <c r="AM45" s="171" t="s">
        <v>75</v>
      </c>
      <c r="AN45" s="171" t="s">
        <v>283</v>
      </c>
      <c r="AO45" s="171" t="s">
        <v>88</v>
      </c>
      <c r="AP45" s="171" t="s">
        <v>312</v>
      </c>
      <c r="AQ45" s="171" t="s">
        <v>113</v>
      </c>
      <c r="AR45" s="171">
        <v>488</v>
      </c>
      <c r="AS45" s="171">
        <v>2015</v>
      </c>
      <c r="AT45" s="171" t="s">
        <v>116</v>
      </c>
      <c r="AU45" s="171">
        <v>171</v>
      </c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</row>
    <row r="46" spans="1:76" s="202" customFormat="1" ht="29.25" customHeight="1" x14ac:dyDescent="0.25">
      <c r="A46" s="300" t="s">
        <v>320</v>
      </c>
      <c r="B46" s="301" t="s">
        <v>321</v>
      </c>
      <c r="C46" s="295">
        <v>60</v>
      </c>
      <c r="D46" s="295">
        <v>60</v>
      </c>
      <c r="E46" s="187">
        <v>2015</v>
      </c>
      <c r="F46" s="187">
        <v>2015</v>
      </c>
      <c r="G46" s="187">
        <v>5</v>
      </c>
      <c r="H46" s="187">
        <v>3</v>
      </c>
      <c r="I46" s="187">
        <v>120</v>
      </c>
      <c r="J46" s="187">
        <v>3211.5</v>
      </c>
      <c r="K46" s="187">
        <v>2152.6</v>
      </c>
      <c r="L46" s="187">
        <v>2152.6</v>
      </c>
      <c r="M46" s="171" t="s">
        <v>211</v>
      </c>
      <c r="N46" s="187" t="s">
        <v>36</v>
      </c>
      <c r="O46" s="187">
        <v>169</v>
      </c>
      <c r="P46" s="171" t="s">
        <v>211</v>
      </c>
      <c r="Q46" s="187" t="s">
        <v>36</v>
      </c>
      <c r="R46" s="187">
        <v>1430</v>
      </c>
      <c r="S46" s="171" t="s">
        <v>211</v>
      </c>
      <c r="T46" s="187" t="s">
        <v>36</v>
      </c>
      <c r="U46" s="187">
        <v>1250</v>
      </c>
      <c r="V46" s="171" t="s">
        <v>211</v>
      </c>
      <c r="W46" s="187" t="s">
        <v>36</v>
      </c>
      <c r="X46" s="187">
        <v>490</v>
      </c>
      <c r="Y46" s="171" t="s">
        <v>211</v>
      </c>
      <c r="Z46" s="187" t="s">
        <v>36</v>
      </c>
      <c r="AA46" s="187">
        <v>611</v>
      </c>
      <c r="AB46" s="187"/>
      <c r="AC46" s="187"/>
      <c r="AD46" s="187"/>
      <c r="AE46" s="171">
        <v>0</v>
      </c>
      <c r="AF46" s="171" t="s">
        <v>211</v>
      </c>
      <c r="AG46" s="171" t="s">
        <v>301</v>
      </c>
      <c r="AH46" s="171" t="s">
        <v>113</v>
      </c>
      <c r="AI46" s="171">
        <v>800</v>
      </c>
      <c r="AJ46" s="171" t="s">
        <v>211</v>
      </c>
      <c r="AK46" s="171" t="s">
        <v>113</v>
      </c>
      <c r="AL46" s="171">
        <v>523.9</v>
      </c>
      <c r="AM46" s="171" t="s">
        <v>75</v>
      </c>
      <c r="AN46" s="171" t="s">
        <v>211</v>
      </c>
      <c r="AO46" s="171" t="s">
        <v>88</v>
      </c>
      <c r="AP46" s="171" t="s">
        <v>302</v>
      </c>
      <c r="AQ46" s="171" t="s">
        <v>113</v>
      </c>
      <c r="AR46" s="171">
        <v>1805</v>
      </c>
      <c r="AS46" s="171" t="s">
        <v>211</v>
      </c>
      <c r="AT46" s="171" t="s">
        <v>116</v>
      </c>
      <c r="AU46" s="171">
        <v>430</v>
      </c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</row>
    <row r="47" spans="1:76" s="202" customFormat="1" ht="29.25" customHeight="1" x14ac:dyDescent="0.25">
      <c r="A47" s="300" t="s">
        <v>322</v>
      </c>
      <c r="B47" s="301" t="s">
        <v>323</v>
      </c>
      <c r="C47" s="295">
        <v>8</v>
      </c>
      <c r="D47" s="295">
        <v>8</v>
      </c>
      <c r="E47" s="187">
        <v>1992</v>
      </c>
      <c r="F47" s="187">
        <v>1992</v>
      </c>
      <c r="G47" s="187">
        <v>2</v>
      </c>
      <c r="H47" s="187">
        <v>1</v>
      </c>
      <c r="I47" s="187">
        <v>13</v>
      </c>
      <c r="J47" s="187">
        <v>450</v>
      </c>
      <c r="K47" s="187">
        <v>417.7</v>
      </c>
      <c r="L47" s="187">
        <v>385.7</v>
      </c>
      <c r="M47" s="171" t="s">
        <v>211</v>
      </c>
      <c r="N47" s="187" t="s">
        <v>36</v>
      </c>
      <c r="O47" s="187">
        <v>20.8</v>
      </c>
      <c r="P47" s="171" t="s">
        <v>211</v>
      </c>
      <c r="Q47" s="187" t="s">
        <v>36</v>
      </c>
      <c r="R47" s="187">
        <v>350</v>
      </c>
      <c r="S47" s="171"/>
      <c r="T47" s="187" t="s">
        <v>36</v>
      </c>
      <c r="U47" s="187" t="s">
        <v>111</v>
      </c>
      <c r="V47" s="171" t="s">
        <v>211</v>
      </c>
      <c r="W47" s="187" t="s">
        <v>36</v>
      </c>
      <c r="X47" s="187">
        <v>63</v>
      </c>
      <c r="Y47" s="171" t="s">
        <v>211</v>
      </c>
      <c r="Z47" s="187" t="s">
        <v>36</v>
      </c>
      <c r="AA47" s="187">
        <v>86.4</v>
      </c>
      <c r="AB47" s="187"/>
      <c r="AC47" s="187"/>
      <c r="AD47" s="187"/>
      <c r="AE47" s="171">
        <v>0</v>
      </c>
      <c r="AF47" s="171" t="s">
        <v>211</v>
      </c>
      <c r="AG47" s="171" t="s">
        <v>229</v>
      </c>
      <c r="AH47" s="171" t="s">
        <v>113</v>
      </c>
      <c r="AI47" s="171">
        <v>410</v>
      </c>
      <c r="AJ47" s="171" t="s">
        <v>255</v>
      </c>
      <c r="AK47" s="171" t="s">
        <v>66</v>
      </c>
      <c r="AL47" s="171" t="s">
        <v>66</v>
      </c>
      <c r="AM47" s="171" t="s">
        <v>75</v>
      </c>
      <c r="AN47" s="171" t="s">
        <v>211</v>
      </c>
      <c r="AO47" s="171" t="s">
        <v>88</v>
      </c>
      <c r="AP47" s="171" t="s">
        <v>213</v>
      </c>
      <c r="AQ47" s="171" t="s">
        <v>324</v>
      </c>
      <c r="AR47" s="171">
        <v>622</v>
      </c>
      <c r="AS47" s="171">
        <v>2015</v>
      </c>
      <c r="AT47" s="171" t="s">
        <v>116</v>
      </c>
      <c r="AU47" s="171">
        <v>219</v>
      </c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</row>
    <row r="48" spans="1:76" s="202" customFormat="1" ht="29.25" customHeight="1" x14ac:dyDescent="0.25">
      <c r="A48" s="300" t="s">
        <v>325</v>
      </c>
      <c r="B48" s="301" t="s">
        <v>326</v>
      </c>
      <c r="C48" s="295">
        <v>23</v>
      </c>
      <c r="D48" s="295">
        <v>23</v>
      </c>
      <c r="E48" s="187">
        <v>1979</v>
      </c>
      <c r="F48" s="187">
        <v>1992</v>
      </c>
      <c r="G48" s="187">
        <v>2</v>
      </c>
      <c r="H48" s="187">
        <v>4</v>
      </c>
      <c r="I48" s="187">
        <v>46</v>
      </c>
      <c r="J48" s="187">
        <v>1314.9</v>
      </c>
      <c r="K48" s="187">
        <v>1215.4000000000001</v>
      </c>
      <c r="L48" s="187">
        <v>1221.2</v>
      </c>
      <c r="M48" s="171" t="s">
        <v>211</v>
      </c>
      <c r="N48" s="187" t="s">
        <v>36</v>
      </c>
      <c r="O48" s="187">
        <v>176.5</v>
      </c>
      <c r="P48" s="171" t="s">
        <v>211</v>
      </c>
      <c r="Q48" s="187" t="s">
        <v>36</v>
      </c>
      <c r="R48" s="187">
        <v>899.8</v>
      </c>
      <c r="S48" s="171"/>
      <c r="T48" s="187" t="s">
        <v>36</v>
      </c>
      <c r="U48" s="187" t="s">
        <v>111</v>
      </c>
      <c r="V48" s="171" t="s">
        <v>211</v>
      </c>
      <c r="W48" s="187" t="s">
        <v>36</v>
      </c>
      <c r="X48" s="187">
        <v>196</v>
      </c>
      <c r="Y48" s="171" t="s">
        <v>211</v>
      </c>
      <c r="Z48" s="187" t="s">
        <v>36</v>
      </c>
      <c r="AA48" s="187">
        <v>281.8</v>
      </c>
      <c r="AB48" s="187"/>
      <c r="AC48" s="187"/>
      <c r="AD48" s="187"/>
      <c r="AE48" s="171">
        <v>0</v>
      </c>
      <c r="AF48" s="171" t="s">
        <v>211</v>
      </c>
      <c r="AG48" s="171" t="s">
        <v>229</v>
      </c>
      <c r="AH48" s="171" t="s">
        <v>113</v>
      </c>
      <c r="AI48" s="171">
        <v>980</v>
      </c>
      <c r="AJ48" s="171" t="s">
        <v>211</v>
      </c>
      <c r="AK48" s="171" t="s">
        <v>113</v>
      </c>
      <c r="AL48" s="171">
        <v>788</v>
      </c>
      <c r="AM48" s="171" t="s">
        <v>75</v>
      </c>
      <c r="AN48" s="171">
        <v>2013</v>
      </c>
      <c r="AO48" s="171" t="s">
        <v>279</v>
      </c>
      <c r="AP48" s="171" t="s">
        <v>213</v>
      </c>
      <c r="AQ48" s="171" t="s">
        <v>113</v>
      </c>
      <c r="AR48" s="171">
        <v>1300</v>
      </c>
      <c r="AS48" s="171">
        <v>2015</v>
      </c>
      <c r="AT48" s="171" t="s">
        <v>116</v>
      </c>
      <c r="AU48" s="171">
        <v>630</v>
      </c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</row>
    <row r="49" spans="1:76" s="202" customFormat="1" ht="29.25" customHeight="1" x14ac:dyDescent="0.25">
      <c r="A49" s="300" t="s">
        <v>327</v>
      </c>
      <c r="B49" s="301" t="s">
        <v>328</v>
      </c>
      <c r="C49" s="295">
        <v>16</v>
      </c>
      <c r="D49" s="295">
        <v>11</v>
      </c>
      <c r="E49" s="187">
        <v>1964</v>
      </c>
      <c r="F49" s="187">
        <v>1996</v>
      </c>
      <c r="G49" s="188">
        <v>2</v>
      </c>
      <c r="H49" s="187">
        <v>2</v>
      </c>
      <c r="I49" s="187">
        <v>22</v>
      </c>
      <c r="J49" s="187">
        <v>687.9</v>
      </c>
      <c r="K49" s="187">
        <v>624.5</v>
      </c>
      <c r="L49" s="187">
        <v>498.1</v>
      </c>
      <c r="M49" s="171" t="s">
        <v>211</v>
      </c>
      <c r="N49" s="187" t="s">
        <v>36</v>
      </c>
      <c r="O49" s="187">
        <v>52</v>
      </c>
      <c r="P49" s="171" t="s">
        <v>211</v>
      </c>
      <c r="Q49" s="187" t="s">
        <v>36</v>
      </c>
      <c r="R49" s="187">
        <v>256</v>
      </c>
      <c r="S49" s="171" t="s">
        <v>66</v>
      </c>
      <c r="T49" s="187" t="s">
        <v>36</v>
      </c>
      <c r="U49" s="187" t="s">
        <v>111</v>
      </c>
      <c r="V49" s="171" t="s">
        <v>211</v>
      </c>
      <c r="W49" s="187" t="s">
        <v>36</v>
      </c>
      <c r="X49" s="187">
        <v>119</v>
      </c>
      <c r="Y49" s="171" t="s">
        <v>211</v>
      </c>
      <c r="Z49" s="187" t="s">
        <v>36</v>
      </c>
      <c r="AA49" s="187">
        <v>109</v>
      </c>
      <c r="AB49" s="187"/>
      <c r="AC49" s="187"/>
      <c r="AD49" s="187"/>
      <c r="AE49" s="171">
        <v>0</v>
      </c>
      <c r="AF49" s="171" t="s">
        <v>211</v>
      </c>
      <c r="AG49" s="171" t="s">
        <v>134</v>
      </c>
      <c r="AH49" s="171" t="s">
        <v>113</v>
      </c>
      <c r="AI49" s="171">
        <v>526.88</v>
      </c>
      <c r="AJ49" s="311" t="s">
        <v>255</v>
      </c>
      <c r="AK49" s="171" t="s">
        <v>66</v>
      </c>
      <c r="AL49" s="171" t="s">
        <v>66</v>
      </c>
      <c r="AM49" s="171" t="s">
        <v>224</v>
      </c>
      <c r="AN49" s="171" t="s">
        <v>250</v>
      </c>
      <c r="AO49" s="171" t="s">
        <v>88</v>
      </c>
      <c r="AP49" s="171" t="s">
        <v>42</v>
      </c>
      <c r="AQ49" s="171" t="s">
        <v>113</v>
      </c>
      <c r="AR49" s="171">
        <v>537.6</v>
      </c>
      <c r="AS49" s="171" t="s">
        <v>211</v>
      </c>
      <c r="AT49" s="171" t="s">
        <v>116</v>
      </c>
      <c r="AU49" s="171">
        <v>149.69999999999999</v>
      </c>
    </row>
    <row r="50" spans="1:76" s="202" customFormat="1" ht="29.25" customHeight="1" x14ac:dyDescent="0.25">
      <c r="A50" s="300" t="s">
        <v>329</v>
      </c>
      <c r="B50" s="301" t="s">
        <v>330</v>
      </c>
      <c r="C50" s="295">
        <v>69</v>
      </c>
      <c r="D50" s="295">
        <v>69</v>
      </c>
      <c r="E50" s="187">
        <v>1986</v>
      </c>
      <c r="F50" s="187">
        <v>1992</v>
      </c>
      <c r="G50" s="187">
        <v>5</v>
      </c>
      <c r="H50" s="187">
        <v>6</v>
      </c>
      <c r="I50" s="187">
        <v>170</v>
      </c>
      <c r="J50" s="187">
        <v>4050.6</v>
      </c>
      <c r="K50" s="187">
        <v>3565.95</v>
      </c>
      <c r="L50" s="187">
        <v>3566.45</v>
      </c>
      <c r="M50" s="171" t="s">
        <v>211</v>
      </c>
      <c r="N50" s="187" t="s">
        <v>36</v>
      </c>
      <c r="O50" s="187">
        <v>363.5</v>
      </c>
      <c r="P50" s="171" t="s">
        <v>211</v>
      </c>
      <c r="Q50" s="187" t="s">
        <v>36</v>
      </c>
      <c r="R50" s="187">
        <v>1894</v>
      </c>
      <c r="S50" s="171"/>
      <c r="T50" s="187" t="s">
        <v>36</v>
      </c>
      <c r="U50" s="187" t="s">
        <v>111</v>
      </c>
      <c r="V50" s="171" t="s">
        <v>211</v>
      </c>
      <c r="W50" s="187" t="s">
        <v>36</v>
      </c>
      <c r="X50" s="187">
        <v>436</v>
      </c>
      <c r="Y50" s="171" t="s">
        <v>211</v>
      </c>
      <c r="Z50" s="187" t="s">
        <v>36</v>
      </c>
      <c r="AA50" s="187">
        <v>460</v>
      </c>
      <c r="AB50" s="187" t="s">
        <v>216</v>
      </c>
      <c r="AC50" s="187" t="s">
        <v>36</v>
      </c>
      <c r="AD50" s="187">
        <v>190</v>
      </c>
      <c r="AE50" s="171">
        <v>0</v>
      </c>
      <c r="AF50" s="171">
        <v>2016</v>
      </c>
      <c r="AG50" s="171" t="s">
        <v>134</v>
      </c>
      <c r="AH50" s="171" t="s">
        <v>113</v>
      </c>
      <c r="AI50" s="171">
        <v>1300</v>
      </c>
      <c r="AJ50" s="171" t="s">
        <v>211</v>
      </c>
      <c r="AK50" s="171" t="s">
        <v>113</v>
      </c>
      <c r="AL50" s="171">
        <v>1010</v>
      </c>
      <c r="AM50" s="171" t="s">
        <v>215</v>
      </c>
      <c r="AN50" s="171" t="s">
        <v>216</v>
      </c>
      <c r="AO50" s="171" t="s">
        <v>88</v>
      </c>
      <c r="AP50" s="171" t="s">
        <v>217</v>
      </c>
      <c r="AQ50" s="171" t="s">
        <v>113</v>
      </c>
      <c r="AR50" s="171">
        <v>3120</v>
      </c>
      <c r="AS50" s="171">
        <v>2015</v>
      </c>
      <c r="AT50" s="171" t="s">
        <v>116</v>
      </c>
      <c r="AU50" s="171">
        <v>370</v>
      </c>
    </row>
    <row r="51" spans="1:76" s="202" customFormat="1" ht="29.25" customHeight="1" x14ac:dyDescent="0.25">
      <c r="A51" s="300" t="s">
        <v>331</v>
      </c>
      <c r="B51" s="301" t="s">
        <v>332</v>
      </c>
      <c r="C51" s="295">
        <v>79</v>
      </c>
      <c r="D51" s="295">
        <v>79</v>
      </c>
      <c r="E51" s="187">
        <v>1984</v>
      </c>
      <c r="F51" s="187">
        <v>1992</v>
      </c>
      <c r="G51" s="187">
        <v>5</v>
      </c>
      <c r="H51" s="187">
        <v>6</v>
      </c>
      <c r="I51" s="187">
        <v>188</v>
      </c>
      <c r="J51" s="187">
        <v>4340.6000000000004</v>
      </c>
      <c r="K51" s="187">
        <v>3873.4</v>
      </c>
      <c r="L51" s="187">
        <v>3874.4</v>
      </c>
      <c r="M51" s="171" t="s">
        <v>211</v>
      </c>
      <c r="N51" s="187" t="s">
        <v>36</v>
      </c>
      <c r="O51" s="187">
        <v>379.4</v>
      </c>
      <c r="P51" s="171" t="s">
        <v>211</v>
      </c>
      <c r="Q51" s="187" t="s">
        <v>36</v>
      </c>
      <c r="R51" s="187">
        <v>1916</v>
      </c>
      <c r="S51" s="171"/>
      <c r="T51" s="187" t="s">
        <v>36</v>
      </c>
      <c r="U51" s="187" t="s">
        <v>111</v>
      </c>
      <c r="V51" s="171" t="s">
        <v>211</v>
      </c>
      <c r="W51" s="187" t="s">
        <v>36</v>
      </c>
      <c r="X51" s="187">
        <v>517</v>
      </c>
      <c r="Y51" s="171" t="s">
        <v>211</v>
      </c>
      <c r="Z51" s="187" t="s">
        <v>36</v>
      </c>
      <c r="AA51" s="187">
        <v>588.6</v>
      </c>
      <c r="AB51" s="187"/>
      <c r="AC51" s="187"/>
      <c r="AD51" s="187"/>
      <c r="AE51" s="171">
        <v>0</v>
      </c>
      <c r="AF51" s="171">
        <v>2009</v>
      </c>
      <c r="AG51" s="171" t="s">
        <v>289</v>
      </c>
      <c r="AH51" s="171" t="s">
        <v>113</v>
      </c>
      <c r="AI51" s="171">
        <v>1270</v>
      </c>
      <c r="AJ51" s="171" t="s">
        <v>211</v>
      </c>
      <c r="AK51" s="171" t="s">
        <v>113</v>
      </c>
      <c r="AL51" s="171">
        <v>1200</v>
      </c>
      <c r="AM51" s="171" t="s">
        <v>215</v>
      </c>
      <c r="AN51" s="171">
        <v>2009</v>
      </c>
      <c r="AO51" s="171" t="s">
        <v>88</v>
      </c>
      <c r="AP51" s="171" t="s">
        <v>217</v>
      </c>
      <c r="AQ51" s="171" t="s">
        <v>113</v>
      </c>
      <c r="AR51" s="171">
        <v>2720</v>
      </c>
      <c r="AS51" s="171">
        <v>2015</v>
      </c>
      <c r="AT51" s="171" t="s">
        <v>116</v>
      </c>
      <c r="AU51" s="171">
        <v>1120</v>
      </c>
    </row>
    <row r="52" spans="1:76" s="202" customFormat="1" ht="29.25" customHeight="1" x14ac:dyDescent="0.25">
      <c r="A52" s="300" t="s">
        <v>333</v>
      </c>
      <c r="B52" s="301" t="s">
        <v>334</v>
      </c>
      <c r="C52" s="295">
        <v>71</v>
      </c>
      <c r="D52" s="295">
        <v>71</v>
      </c>
      <c r="E52" s="187">
        <v>1977</v>
      </c>
      <c r="F52" s="187">
        <v>1992</v>
      </c>
      <c r="G52" s="187">
        <v>5</v>
      </c>
      <c r="H52" s="187">
        <v>4</v>
      </c>
      <c r="I52" s="187">
        <v>125</v>
      </c>
      <c r="J52" s="187">
        <v>3349.77</v>
      </c>
      <c r="K52" s="187">
        <v>3085.1</v>
      </c>
      <c r="L52" s="187">
        <v>3085.1</v>
      </c>
      <c r="M52" s="171" t="s">
        <v>211</v>
      </c>
      <c r="N52" s="187" t="s">
        <v>36</v>
      </c>
      <c r="O52" s="187">
        <v>214.4</v>
      </c>
      <c r="P52" s="171" t="s">
        <v>211</v>
      </c>
      <c r="Q52" s="187" t="s">
        <v>36</v>
      </c>
      <c r="R52" s="187">
        <v>1379</v>
      </c>
      <c r="S52" s="171"/>
      <c r="T52" s="187" t="s">
        <v>36</v>
      </c>
      <c r="U52" s="187" t="s">
        <v>111</v>
      </c>
      <c r="V52" s="171" t="s">
        <v>211</v>
      </c>
      <c r="W52" s="187" t="s">
        <v>36</v>
      </c>
      <c r="X52" s="187">
        <v>412</v>
      </c>
      <c r="Y52" s="171" t="s">
        <v>211</v>
      </c>
      <c r="Z52" s="187" t="s">
        <v>36</v>
      </c>
      <c r="AA52" s="187">
        <v>458.1</v>
      </c>
      <c r="AB52" s="187" t="s">
        <v>216</v>
      </c>
      <c r="AC52" s="187" t="s">
        <v>36</v>
      </c>
      <c r="AD52" s="187">
        <v>187</v>
      </c>
      <c r="AE52" s="171">
        <v>0</v>
      </c>
      <c r="AF52" s="171">
        <v>2014</v>
      </c>
      <c r="AG52" s="171" t="s">
        <v>124</v>
      </c>
      <c r="AH52" s="171" t="s">
        <v>113</v>
      </c>
      <c r="AI52" s="171">
        <v>1150</v>
      </c>
      <c r="AJ52" s="171" t="s">
        <v>211</v>
      </c>
      <c r="AK52" s="171" t="s">
        <v>113</v>
      </c>
      <c r="AL52" s="171">
        <v>1100</v>
      </c>
      <c r="AM52" s="171" t="s">
        <v>215</v>
      </c>
      <c r="AN52" s="171" t="s">
        <v>216</v>
      </c>
      <c r="AO52" s="171" t="s">
        <v>211</v>
      </c>
      <c r="AP52" s="171" t="s">
        <v>42</v>
      </c>
      <c r="AQ52" s="171" t="s">
        <v>113</v>
      </c>
      <c r="AR52" s="171">
        <v>3080</v>
      </c>
      <c r="AS52" s="171">
        <v>2015</v>
      </c>
      <c r="AT52" s="171" t="s">
        <v>113</v>
      </c>
      <c r="AU52" s="171">
        <v>1090</v>
      </c>
    </row>
    <row r="53" spans="1:76" s="202" customFormat="1" ht="29.25" customHeight="1" x14ac:dyDescent="0.25">
      <c r="A53" s="300" t="s">
        <v>335</v>
      </c>
      <c r="B53" s="301" t="s">
        <v>336</v>
      </c>
      <c r="C53" s="295">
        <v>62</v>
      </c>
      <c r="D53" s="295">
        <v>62</v>
      </c>
      <c r="E53" s="171">
        <v>2009</v>
      </c>
      <c r="F53" s="187">
        <v>2010</v>
      </c>
      <c r="G53" s="187">
        <v>5</v>
      </c>
      <c r="H53" s="187">
        <v>3</v>
      </c>
      <c r="I53" s="187">
        <v>127</v>
      </c>
      <c r="J53" s="187">
        <v>3600</v>
      </c>
      <c r="K53" s="187">
        <v>2713.6</v>
      </c>
      <c r="L53" s="187">
        <v>2713.6</v>
      </c>
      <c r="M53" s="171" t="s">
        <v>211</v>
      </c>
      <c r="N53" s="187" t="s">
        <v>36</v>
      </c>
      <c r="O53" s="171">
        <v>163.4</v>
      </c>
      <c r="P53" s="171" t="s">
        <v>211</v>
      </c>
      <c r="Q53" s="187" t="s">
        <v>36</v>
      </c>
      <c r="R53" s="171">
        <v>1293.5999999999999</v>
      </c>
      <c r="S53" s="171"/>
      <c r="T53" s="187" t="s">
        <v>36</v>
      </c>
      <c r="U53" s="171" t="s">
        <v>111</v>
      </c>
      <c r="V53" s="171" t="s">
        <v>211</v>
      </c>
      <c r="W53" s="187" t="s">
        <v>36</v>
      </c>
      <c r="X53" s="171">
        <v>542.70000000000005</v>
      </c>
      <c r="Y53" s="171" t="s">
        <v>211</v>
      </c>
      <c r="Z53" s="187" t="s">
        <v>36</v>
      </c>
      <c r="AA53" s="171">
        <v>703</v>
      </c>
      <c r="AB53" s="171"/>
      <c r="AC53" s="171"/>
      <c r="AD53" s="171"/>
      <c r="AE53" s="171">
        <v>0</v>
      </c>
      <c r="AF53" s="171" t="s">
        <v>211</v>
      </c>
      <c r="AG53" s="171" t="s">
        <v>267</v>
      </c>
      <c r="AH53" s="171" t="s">
        <v>113</v>
      </c>
      <c r="AI53" s="171">
        <v>1330</v>
      </c>
      <c r="AJ53" s="171" t="s">
        <v>211</v>
      </c>
      <c r="AK53" s="171" t="s">
        <v>113</v>
      </c>
      <c r="AL53" s="171">
        <v>700</v>
      </c>
      <c r="AM53" s="171" t="s">
        <v>224</v>
      </c>
      <c r="AN53" s="171" t="s">
        <v>211</v>
      </c>
      <c r="AO53" s="171" t="s">
        <v>279</v>
      </c>
      <c r="AP53" s="171" t="s">
        <v>42</v>
      </c>
      <c r="AQ53" s="171" t="s">
        <v>113</v>
      </c>
      <c r="AR53" s="171">
        <v>3110</v>
      </c>
      <c r="AS53" s="171" t="s">
        <v>216</v>
      </c>
      <c r="AT53" s="171" t="s">
        <v>116</v>
      </c>
      <c r="AU53" s="171">
        <v>940</v>
      </c>
    </row>
    <row r="54" spans="1:76" s="202" customFormat="1" ht="29.25" customHeight="1" x14ac:dyDescent="0.25">
      <c r="A54" s="300" t="s">
        <v>337</v>
      </c>
      <c r="B54" s="301" t="s">
        <v>338</v>
      </c>
      <c r="C54" s="295">
        <v>6</v>
      </c>
      <c r="D54" s="295">
        <v>6</v>
      </c>
      <c r="E54" s="171">
        <v>1988</v>
      </c>
      <c r="F54" s="187">
        <v>1992</v>
      </c>
      <c r="G54" s="171">
        <v>2</v>
      </c>
      <c r="H54" s="187">
        <v>1</v>
      </c>
      <c r="I54" s="171">
        <v>20</v>
      </c>
      <c r="J54" s="171">
        <v>360.5</v>
      </c>
      <c r="K54" s="171">
        <v>356.9</v>
      </c>
      <c r="L54" s="171">
        <v>356.9</v>
      </c>
      <c r="M54" s="171" t="s">
        <v>211</v>
      </c>
      <c r="N54" s="187" t="s">
        <v>36</v>
      </c>
      <c r="O54" s="171">
        <v>32</v>
      </c>
      <c r="P54" s="171" t="s">
        <v>211</v>
      </c>
      <c r="Q54" s="187" t="s">
        <v>36</v>
      </c>
      <c r="R54" s="171">
        <v>226</v>
      </c>
      <c r="S54" s="171" t="s">
        <v>66</v>
      </c>
      <c r="T54" s="187" t="s">
        <v>36</v>
      </c>
      <c r="U54" s="187" t="s">
        <v>111</v>
      </c>
      <c r="V54" s="171" t="s">
        <v>211</v>
      </c>
      <c r="W54" s="187" t="s">
        <v>36</v>
      </c>
      <c r="X54" s="171">
        <v>64</v>
      </c>
      <c r="Y54" s="171" t="s">
        <v>211</v>
      </c>
      <c r="Z54" s="187" t="s">
        <v>36</v>
      </c>
      <c r="AA54" s="171">
        <v>52</v>
      </c>
      <c r="AB54" s="171"/>
      <c r="AC54" s="171"/>
      <c r="AD54" s="171"/>
      <c r="AE54" s="171">
        <v>0</v>
      </c>
      <c r="AF54" s="171" t="s">
        <v>211</v>
      </c>
      <c r="AG54" s="171" t="s">
        <v>134</v>
      </c>
      <c r="AH54" s="171" t="s">
        <v>113</v>
      </c>
      <c r="AI54" s="171">
        <v>287.62</v>
      </c>
      <c r="AJ54" s="171" t="s">
        <v>211</v>
      </c>
      <c r="AK54" s="171" t="s">
        <v>113</v>
      </c>
      <c r="AL54" s="171">
        <v>224.5</v>
      </c>
      <c r="AM54" s="171" t="s">
        <v>268</v>
      </c>
      <c r="AN54" s="171" t="s">
        <v>211</v>
      </c>
      <c r="AO54" s="171" t="s">
        <v>88</v>
      </c>
      <c r="AP54" s="171" t="s">
        <v>339</v>
      </c>
      <c r="AQ54" s="171" t="s">
        <v>113</v>
      </c>
      <c r="AR54" s="171">
        <v>357.28</v>
      </c>
      <c r="AS54" s="171" t="s">
        <v>216</v>
      </c>
      <c r="AT54" s="171" t="s">
        <v>116</v>
      </c>
      <c r="AU54" s="171">
        <v>97.5</v>
      </c>
    </row>
    <row r="55" spans="1:76" s="202" customFormat="1" ht="29.25" customHeight="1" x14ac:dyDescent="0.25">
      <c r="A55" s="300" t="s">
        <v>340</v>
      </c>
      <c r="B55" s="301" t="s">
        <v>341</v>
      </c>
      <c r="C55" s="295">
        <v>6</v>
      </c>
      <c r="D55" s="295">
        <v>6</v>
      </c>
      <c r="E55" s="171">
        <v>1988</v>
      </c>
      <c r="F55" s="187">
        <v>1992</v>
      </c>
      <c r="G55" s="187">
        <v>2</v>
      </c>
      <c r="H55" s="187">
        <v>1</v>
      </c>
      <c r="I55" s="187">
        <v>12</v>
      </c>
      <c r="J55" s="171">
        <v>360.5</v>
      </c>
      <c r="K55" s="171">
        <v>354.7</v>
      </c>
      <c r="L55" s="171">
        <v>356.9</v>
      </c>
      <c r="M55" s="171" t="s">
        <v>211</v>
      </c>
      <c r="N55" s="187" t="s">
        <v>36</v>
      </c>
      <c r="O55" s="171">
        <v>32</v>
      </c>
      <c r="P55" s="171" t="s">
        <v>211</v>
      </c>
      <c r="Q55" s="187" t="s">
        <v>36</v>
      </c>
      <c r="R55" s="171">
        <v>226</v>
      </c>
      <c r="S55" s="171" t="s">
        <v>66</v>
      </c>
      <c r="T55" s="187" t="s">
        <v>36</v>
      </c>
      <c r="U55" s="187" t="s">
        <v>111</v>
      </c>
      <c r="V55" s="171" t="s">
        <v>211</v>
      </c>
      <c r="W55" s="187" t="s">
        <v>36</v>
      </c>
      <c r="X55" s="171">
        <v>64</v>
      </c>
      <c r="Y55" s="171" t="s">
        <v>211</v>
      </c>
      <c r="Z55" s="187" t="s">
        <v>36</v>
      </c>
      <c r="AA55" s="171">
        <v>52</v>
      </c>
      <c r="AB55" s="171"/>
      <c r="AC55" s="171"/>
      <c r="AD55" s="171"/>
      <c r="AE55" s="171">
        <v>0</v>
      </c>
      <c r="AF55" s="171" t="s">
        <v>211</v>
      </c>
      <c r="AG55" s="171" t="s">
        <v>134</v>
      </c>
      <c r="AH55" s="171" t="s">
        <v>113</v>
      </c>
      <c r="AI55" s="171">
        <v>287.62</v>
      </c>
      <c r="AJ55" s="171" t="s">
        <v>211</v>
      </c>
      <c r="AK55" s="171" t="s">
        <v>113</v>
      </c>
      <c r="AL55" s="171">
        <v>224.5</v>
      </c>
      <c r="AM55" s="171" t="s">
        <v>88</v>
      </c>
      <c r="AN55" s="171" t="s">
        <v>211</v>
      </c>
      <c r="AO55" s="171" t="s">
        <v>88</v>
      </c>
      <c r="AP55" s="171" t="s">
        <v>42</v>
      </c>
      <c r="AQ55" s="171" t="s">
        <v>113</v>
      </c>
      <c r="AR55" s="171">
        <v>357.28</v>
      </c>
      <c r="AS55" s="171" t="s">
        <v>216</v>
      </c>
      <c r="AT55" s="171" t="s">
        <v>116</v>
      </c>
      <c r="AU55" s="171">
        <v>97.5</v>
      </c>
    </row>
    <row r="56" spans="1:76" s="202" customFormat="1" ht="29.25" customHeight="1" x14ac:dyDescent="0.25">
      <c r="A56" s="300" t="s">
        <v>342</v>
      </c>
      <c r="B56" s="301" t="s">
        <v>343</v>
      </c>
      <c r="C56" s="295">
        <v>24</v>
      </c>
      <c r="D56" s="295">
        <v>24</v>
      </c>
      <c r="E56" s="187">
        <v>1989</v>
      </c>
      <c r="F56" s="187">
        <v>1992</v>
      </c>
      <c r="G56" s="187">
        <v>3</v>
      </c>
      <c r="H56" s="187">
        <v>2</v>
      </c>
      <c r="I56" s="187">
        <v>56</v>
      </c>
      <c r="J56" s="188">
        <v>1483.6</v>
      </c>
      <c r="K56" s="188">
        <v>1320.6</v>
      </c>
      <c r="L56" s="188">
        <v>1253.5999999999999</v>
      </c>
      <c r="M56" s="171" t="s">
        <v>211</v>
      </c>
      <c r="N56" s="187" t="s">
        <v>36</v>
      </c>
      <c r="O56" s="187">
        <v>68.599999999999994</v>
      </c>
      <c r="P56" s="171">
        <v>2008</v>
      </c>
      <c r="Q56" s="187" t="s">
        <v>36</v>
      </c>
      <c r="R56" s="187">
        <v>633.20000000000005</v>
      </c>
      <c r="S56" s="171"/>
      <c r="T56" s="187" t="s">
        <v>36</v>
      </c>
      <c r="U56" s="187" t="s">
        <v>111</v>
      </c>
      <c r="V56" s="171">
        <v>2008</v>
      </c>
      <c r="W56" s="187" t="s">
        <v>36</v>
      </c>
      <c r="X56" s="187">
        <v>239.3</v>
      </c>
      <c r="Y56" s="171" t="s">
        <v>211</v>
      </c>
      <c r="Z56" s="187" t="s">
        <v>36</v>
      </c>
      <c r="AA56" s="187">
        <v>245.6</v>
      </c>
      <c r="AB56" s="187" t="s">
        <v>216</v>
      </c>
      <c r="AC56" s="187" t="s">
        <v>36</v>
      </c>
      <c r="AD56" s="187">
        <v>72</v>
      </c>
      <c r="AE56" s="171">
        <v>0</v>
      </c>
      <c r="AF56" s="171">
        <v>2008</v>
      </c>
      <c r="AG56" s="171" t="s">
        <v>344</v>
      </c>
      <c r="AH56" s="171" t="s">
        <v>113</v>
      </c>
      <c r="AI56" s="171">
        <v>1260</v>
      </c>
      <c r="AJ56" s="171" t="s">
        <v>211</v>
      </c>
      <c r="AK56" s="171" t="s">
        <v>113</v>
      </c>
      <c r="AL56" s="171">
        <v>810</v>
      </c>
      <c r="AM56" s="171" t="s">
        <v>224</v>
      </c>
      <c r="AN56" s="171" t="s">
        <v>345</v>
      </c>
      <c r="AO56" s="171" t="s">
        <v>88</v>
      </c>
      <c r="AP56" s="171" t="s">
        <v>251</v>
      </c>
      <c r="AQ56" s="171" t="s">
        <v>113</v>
      </c>
      <c r="AR56" s="171">
        <v>1200</v>
      </c>
      <c r="AS56" s="171">
        <v>2015</v>
      </c>
      <c r="AT56" s="171" t="s">
        <v>116</v>
      </c>
      <c r="AU56" s="171">
        <v>810</v>
      </c>
    </row>
    <row r="57" spans="1:76" s="202" customFormat="1" ht="29.25" customHeight="1" x14ac:dyDescent="0.25">
      <c r="A57" s="300" t="s">
        <v>346</v>
      </c>
      <c r="B57" s="301" t="s">
        <v>347</v>
      </c>
      <c r="C57" s="295">
        <v>68</v>
      </c>
      <c r="D57" s="295">
        <v>68</v>
      </c>
      <c r="E57" s="187">
        <v>1989</v>
      </c>
      <c r="F57" s="187">
        <v>1992</v>
      </c>
      <c r="G57" s="187">
        <v>5</v>
      </c>
      <c r="H57" s="187">
        <v>6</v>
      </c>
      <c r="I57" s="187">
        <v>126</v>
      </c>
      <c r="J57" s="187">
        <v>4042</v>
      </c>
      <c r="K57" s="187">
        <v>3575.7</v>
      </c>
      <c r="L57" s="187">
        <v>3569.3</v>
      </c>
      <c r="M57" s="171" t="s">
        <v>211</v>
      </c>
      <c r="N57" s="187" t="s">
        <v>36</v>
      </c>
      <c r="O57" s="187">
        <v>363.5</v>
      </c>
      <c r="P57" s="171" t="s">
        <v>211</v>
      </c>
      <c r="Q57" s="187" t="s">
        <v>36</v>
      </c>
      <c r="R57" s="187">
        <v>1894</v>
      </c>
      <c r="S57" s="171"/>
      <c r="T57" s="187" t="s">
        <v>36</v>
      </c>
      <c r="U57" s="187" t="s">
        <v>111</v>
      </c>
      <c r="V57" s="171" t="s">
        <v>211</v>
      </c>
      <c r="W57" s="187" t="s">
        <v>36</v>
      </c>
      <c r="X57" s="187">
        <v>560</v>
      </c>
      <c r="Y57" s="171" t="s">
        <v>211</v>
      </c>
      <c r="Z57" s="187" t="s">
        <v>36</v>
      </c>
      <c r="AA57" s="187">
        <v>459.9</v>
      </c>
      <c r="AB57" s="187" t="s">
        <v>216</v>
      </c>
      <c r="AC57" s="187" t="s">
        <v>36</v>
      </c>
      <c r="AD57" s="187">
        <v>205</v>
      </c>
      <c r="AE57" s="171">
        <v>0</v>
      </c>
      <c r="AF57" s="171">
        <v>2009</v>
      </c>
      <c r="AG57" s="171" t="s">
        <v>212</v>
      </c>
      <c r="AH57" s="171" t="s">
        <v>113</v>
      </c>
      <c r="AI57" s="171">
        <v>1217</v>
      </c>
      <c r="AJ57" s="171" t="s">
        <v>211</v>
      </c>
      <c r="AK57" s="171" t="s">
        <v>113</v>
      </c>
      <c r="AL57" s="171">
        <v>1100</v>
      </c>
      <c r="AM57" s="171" t="s">
        <v>75</v>
      </c>
      <c r="AN57" s="171" t="s">
        <v>211</v>
      </c>
      <c r="AO57" s="171" t="s">
        <v>88</v>
      </c>
      <c r="AP57" s="171" t="s">
        <v>213</v>
      </c>
      <c r="AQ57" s="171" t="s">
        <v>113</v>
      </c>
      <c r="AR57" s="171">
        <v>2650</v>
      </c>
      <c r="AS57" s="171">
        <v>2015</v>
      </c>
      <c r="AT57" s="171" t="s">
        <v>116</v>
      </c>
      <c r="AU57" s="171">
        <v>1000</v>
      </c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183"/>
      <c r="BR57" s="183"/>
      <c r="BS57" s="183"/>
      <c r="BT57" s="183"/>
      <c r="BU57" s="183"/>
      <c r="BV57" s="183"/>
      <c r="BW57" s="183"/>
      <c r="BX57" s="183"/>
    </row>
    <row r="58" spans="1:76" s="202" customFormat="1" ht="29.25" customHeight="1" x14ac:dyDescent="0.25">
      <c r="A58" s="300" t="s">
        <v>348</v>
      </c>
      <c r="B58" s="301" t="s">
        <v>349</v>
      </c>
      <c r="C58" s="295">
        <v>20</v>
      </c>
      <c r="D58" s="295">
        <v>20</v>
      </c>
      <c r="E58" s="171">
        <v>1998</v>
      </c>
      <c r="F58" s="187">
        <v>1999</v>
      </c>
      <c r="G58" s="187">
        <v>5</v>
      </c>
      <c r="H58" s="187">
        <v>2</v>
      </c>
      <c r="I58" s="187">
        <v>49</v>
      </c>
      <c r="J58" s="187">
        <v>1322.5</v>
      </c>
      <c r="K58" s="187">
        <v>1152.2</v>
      </c>
      <c r="L58" s="187">
        <v>1152.2</v>
      </c>
      <c r="M58" s="171" t="s">
        <v>211</v>
      </c>
      <c r="N58" s="187" t="s">
        <v>36</v>
      </c>
      <c r="O58" s="171">
        <v>59.7</v>
      </c>
      <c r="P58" s="171" t="s">
        <v>211</v>
      </c>
      <c r="Q58" s="187" t="s">
        <v>36</v>
      </c>
      <c r="R58" s="171">
        <v>650.29999999999995</v>
      </c>
      <c r="S58" s="171"/>
      <c r="T58" s="187" t="s">
        <v>36</v>
      </c>
      <c r="U58" s="171" t="s">
        <v>111</v>
      </c>
      <c r="V58" s="171" t="s">
        <v>211</v>
      </c>
      <c r="W58" s="187" t="s">
        <v>36</v>
      </c>
      <c r="X58" s="171">
        <v>190</v>
      </c>
      <c r="Y58" s="171" t="s">
        <v>211</v>
      </c>
      <c r="Z58" s="187" t="s">
        <v>36</v>
      </c>
      <c r="AA58" s="171">
        <v>149.4</v>
      </c>
      <c r="AB58" s="171"/>
      <c r="AC58" s="171"/>
      <c r="AD58" s="171"/>
      <c r="AE58" s="171">
        <v>0</v>
      </c>
      <c r="AF58" s="171" t="s">
        <v>211</v>
      </c>
      <c r="AG58" s="171" t="s">
        <v>134</v>
      </c>
      <c r="AH58" s="171" t="s">
        <v>113</v>
      </c>
      <c r="AI58" s="171">
        <v>1120</v>
      </c>
      <c r="AJ58" s="171" t="s">
        <v>211</v>
      </c>
      <c r="AK58" s="171" t="s">
        <v>113</v>
      </c>
      <c r="AL58" s="171">
        <v>800</v>
      </c>
      <c r="AM58" s="171" t="s">
        <v>224</v>
      </c>
      <c r="AN58" s="171" t="s">
        <v>211</v>
      </c>
      <c r="AO58" s="171" t="s">
        <v>88</v>
      </c>
      <c r="AP58" s="171" t="s">
        <v>339</v>
      </c>
      <c r="AQ58" s="171" t="s">
        <v>113</v>
      </c>
      <c r="AR58" s="171">
        <v>940</v>
      </c>
      <c r="AS58" s="171">
        <v>2015</v>
      </c>
      <c r="AT58" s="171" t="s">
        <v>116</v>
      </c>
      <c r="AU58" s="171">
        <v>810</v>
      </c>
    </row>
    <row r="59" spans="1:76" s="202" customFormat="1" ht="29.25" customHeight="1" x14ac:dyDescent="0.25">
      <c r="A59" s="300" t="s">
        <v>350</v>
      </c>
      <c r="B59" s="301" t="s">
        <v>351</v>
      </c>
      <c r="C59" s="295">
        <v>29</v>
      </c>
      <c r="D59" s="295">
        <v>29</v>
      </c>
      <c r="E59" s="171">
        <v>2010</v>
      </c>
      <c r="F59" s="187">
        <v>2011</v>
      </c>
      <c r="G59" s="187">
        <v>5</v>
      </c>
      <c r="H59" s="187">
        <v>2</v>
      </c>
      <c r="I59" s="187">
        <v>53</v>
      </c>
      <c r="J59" s="187">
        <v>1810.1</v>
      </c>
      <c r="K59" s="187">
        <v>1481.2</v>
      </c>
      <c r="L59" s="187">
        <v>1215.2</v>
      </c>
      <c r="M59" s="171" t="s">
        <v>211</v>
      </c>
      <c r="N59" s="187" t="s">
        <v>36</v>
      </c>
      <c r="O59" s="171">
        <v>126</v>
      </c>
      <c r="P59" s="171" t="s">
        <v>211</v>
      </c>
      <c r="Q59" s="187" t="s">
        <v>36</v>
      </c>
      <c r="R59" s="171">
        <v>924</v>
      </c>
      <c r="S59" s="171" t="s">
        <v>66</v>
      </c>
      <c r="T59" s="187" t="s">
        <v>36</v>
      </c>
      <c r="U59" s="187" t="s">
        <v>111</v>
      </c>
      <c r="V59" s="171" t="s">
        <v>211</v>
      </c>
      <c r="W59" s="187" t="s">
        <v>36</v>
      </c>
      <c r="X59" s="171">
        <v>223</v>
      </c>
      <c r="Y59" s="171" t="s">
        <v>211</v>
      </c>
      <c r="Z59" s="187" t="s">
        <v>36</v>
      </c>
      <c r="AA59" s="171">
        <v>253</v>
      </c>
      <c r="AB59" s="171"/>
      <c r="AC59" s="171"/>
      <c r="AD59" s="171"/>
      <c r="AE59" s="171">
        <v>0</v>
      </c>
      <c r="AF59" s="171" t="s">
        <v>211</v>
      </c>
      <c r="AG59" s="171" t="s">
        <v>38</v>
      </c>
      <c r="AH59" s="171" t="s">
        <v>113</v>
      </c>
      <c r="AI59" s="171">
        <v>414</v>
      </c>
      <c r="AJ59" s="171" t="s">
        <v>211</v>
      </c>
      <c r="AK59" s="171" t="s">
        <v>113</v>
      </c>
      <c r="AL59" s="171">
        <v>700.26300000000003</v>
      </c>
      <c r="AM59" s="171" t="s">
        <v>224</v>
      </c>
      <c r="AN59" s="171" t="s">
        <v>211</v>
      </c>
      <c r="AO59" s="171" t="s">
        <v>88</v>
      </c>
      <c r="AP59" s="171" t="s">
        <v>352</v>
      </c>
      <c r="AQ59" s="171" t="s">
        <v>113</v>
      </c>
      <c r="AR59" s="171">
        <v>1217.76</v>
      </c>
      <c r="AS59" s="171" t="s">
        <v>216</v>
      </c>
      <c r="AT59" s="171" t="s">
        <v>116</v>
      </c>
      <c r="AU59" s="171">
        <v>278.85000000000002</v>
      </c>
    </row>
    <row r="60" spans="1:76" s="202" customFormat="1" ht="29.25" customHeight="1" x14ac:dyDescent="0.25">
      <c r="A60" s="300" t="s">
        <v>353</v>
      </c>
      <c r="B60" s="301" t="s">
        <v>354</v>
      </c>
      <c r="C60" s="295">
        <v>22</v>
      </c>
      <c r="D60" s="295">
        <v>22</v>
      </c>
      <c r="E60" s="187">
        <v>1974</v>
      </c>
      <c r="F60" s="187">
        <v>1992</v>
      </c>
      <c r="G60" s="187">
        <v>2</v>
      </c>
      <c r="H60" s="187">
        <v>3</v>
      </c>
      <c r="I60" s="187">
        <v>42</v>
      </c>
      <c r="J60" s="187">
        <v>1000.3</v>
      </c>
      <c r="K60" s="187">
        <v>912.8</v>
      </c>
      <c r="L60" s="187">
        <v>912.8</v>
      </c>
      <c r="M60" s="171" t="s">
        <v>211</v>
      </c>
      <c r="N60" s="187" t="s">
        <v>36</v>
      </c>
      <c r="O60" s="187">
        <v>101</v>
      </c>
      <c r="P60" s="171" t="s">
        <v>211</v>
      </c>
      <c r="Q60" s="187" t="s">
        <v>36</v>
      </c>
      <c r="R60" s="187">
        <v>572.5</v>
      </c>
      <c r="S60" s="171"/>
      <c r="T60" s="187" t="s">
        <v>36</v>
      </c>
      <c r="U60" s="187" t="s">
        <v>111</v>
      </c>
      <c r="V60" s="171" t="s">
        <v>211</v>
      </c>
      <c r="W60" s="187" t="s">
        <v>36</v>
      </c>
      <c r="X60" s="187">
        <v>136.4</v>
      </c>
      <c r="Y60" s="171" t="s">
        <v>211</v>
      </c>
      <c r="Z60" s="187" t="s">
        <v>36</v>
      </c>
      <c r="AA60" s="187">
        <v>190.5</v>
      </c>
      <c r="AB60" s="187"/>
      <c r="AC60" s="187"/>
      <c r="AD60" s="187"/>
      <c r="AE60" s="171">
        <v>0</v>
      </c>
      <c r="AF60" s="171">
        <v>2014</v>
      </c>
      <c r="AG60" s="171" t="s">
        <v>355</v>
      </c>
      <c r="AH60" s="171" t="s">
        <v>113</v>
      </c>
      <c r="AI60" s="171">
        <v>775</v>
      </c>
      <c r="AJ60" s="171" t="s">
        <v>211</v>
      </c>
      <c r="AK60" s="171" t="s">
        <v>113</v>
      </c>
      <c r="AL60" s="171">
        <v>645</v>
      </c>
      <c r="AM60" s="171" t="s">
        <v>75</v>
      </c>
      <c r="AN60" s="171">
        <v>2014</v>
      </c>
      <c r="AO60" s="171" t="s">
        <v>88</v>
      </c>
      <c r="AP60" s="171" t="s">
        <v>312</v>
      </c>
      <c r="AQ60" s="171" t="s">
        <v>113</v>
      </c>
      <c r="AR60" s="171">
        <v>705</v>
      </c>
      <c r="AS60" s="171">
        <v>2014</v>
      </c>
      <c r="AT60" s="171" t="s">
        <v>116</v>
      </c>
      <c r="AU60" s="171">
        <v>500</v>
      </c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3"/>
      <c r="BR60" s="183"/>
      <c r="BS60" s="183"/>
      <c r="BT60" s="183"/>
      <c r="BU60" s="183"/>
      <c r="BV60" s="183"/>
      <c r="BW60" s="183"/>
      <c r="BX60" s="183"/>
    </row>
    <row r="61" spans="1:76" s="202" customFormat="1" ht="29.25" customHeight="1" x14ac:dyDescent="0.25">
      <c r="A61" s="300" t="s">
        <v>356</v>
      </c>
      <c r="B61" s="301" t="s">
        <v>357</v>
      </c>
      <c r="C61" s="295">
        <v>16</v>
      </c>
      <c r="D61" s="295">
        <v>16</v>
      </c>
      <c r="E61" s="187">
        <v>1974</v>
      </c>
      <c r="F61" s="187">
        <v>1993</v>
      </c>
      <c r="G61" s="187">
        <v>2</v>
      </c>
      <c r="H61" s="187">
        <v>2</v>
      </c>
      <c r="I61" s="187">
        <v>29</v>
      </c>
      <c r="J61" s="187">
        <v>785</v>
      </c>
      <c r="K61" s="187">
        <v>724.4</v>
      </c>
      <c r="L61" s="187">
        <v>724.4</v>
      </c>
      <c r="M61" s="171" t="s">
        <v>211</v>
      </c>
      <c r="N61" s="187" t="s">
        <v>36</v>
      </c>
      <c r="O61" s="187">
        <v>57</v>
      </c>
      <c r="P61" s="171">
        <v>2009</v>
      </c>
      <c r="Q61" s="187" t="s">
        <v>36</v>
      </c>
      <c r="R61" s="187">
        <v>437.8</v>
      </c>
      <c r="S61" s="171"/>
      <c r="T61" s="187" t="s">
        <v>36</v>
      </c>
      <c r="U61" s="187" t="s">
        <v>111</v>
      </c>
      <c r="V61" s="171">
        <v>2009</v>
      </c>
      <c r="W61" s="187" t="s">
        <v>36</v>
      </c>
      <c r="X61" s="187">
        <v>105.9</v>
      </c>
      <c r="Y61" s="171">
        <v>2009</v>
      </c>
      <c r="Z61" s="187" t="s">
        <v>36</v>
      </c>
      <c r="AA61" s="187">
        <v>146.30000000000001</v>
      </c>
      <c r="AB61" s="187"/>
      <c r="AC61" s="187"/>
      <c r="AD61" s="187"/>
      <c r="AE61" s="171">
        <v>0</v>
      </c>
      <c r="AF61" s="171">
        <v>2009</v>
      </c>
      <c r="AG61" s="171" t="s">
        <v>315</v>
      </c>
      <c r="AH61" s="171" t="s">
        <v>113</v>
      </c>
      <c r="AI61" s="171">
        <v>600</v>
      </c>
      <c r="AJ61" s="171" t="s">
        <v>255</v>
      </c>
      <c r="AK61" s="171" t="s">
        <v>66</v>
      </c>
      <c r="AL61" s="171" t="s">
        <v>66</v>
      </c>
      <c r="AM61" s="171" t="s">
        <v>75</v>
      </c>
      <c r="AN61" s="171" t="s">
        <v>211</v>
      </c>
      <c r="AO61" s="171" t="s">
        <v>88</v>
      </c>
      <c r="AP61" s="171" t="s">
        <v>312</v>
      </c>
      <c r="AQ61" s="171" t="s">
        <v>113</v>
      </c>
      <c r="AR61" s="171">
        <v>616</v>
      </c>
      <c r="AS61" s="171">
        <v>2015</v>
      </c>
      <c r="AT61" s="171" t="s">
        <v>116</v>
      </c>
      <c r="AU61" s="171">
        <v>318</v>
      </c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183"/>
      <c r="BQ61" s="183"/>
      <c r="BR61" s="183"/>
      <c r="BS61" s="183"/>
      <c r="BT61" s="183"/>
      <c r="BU61" s="183"/>
      <c r="BV61" s="183"/>
      <c r="BW61" s="183"/>
      <c r="BX61" s="183"/>
    </row>
    <row r="62" spans="1:76" s="202" customFormat="1" ht="29.25" customHeight="1" x14ac:dyDescent="0.25">
      <c r="A62" s="300" t="s">
        <v>358</v>
      </c>
      <c r="B62" s="301" t="s">
        <v>359</v>
      </c>
      <c r="C62" s="295">
        <v>27</v>
      </c>
      <c r="D62" s="295">
        <v>27</v>
      </c>
      <c r="E62" s="187">
        <v>1969</v>
      </c>
      <c r="F62" s="187">
        <v>1999</v>
      </c>
      <c r="G62" s="187">
        <v>2</v>
      </c>
      <c r="H62" s="187">
        <v>1</v>
      </c>
      <c r="I62" s="187">
        <v>41</v>
      </c>
      <c r="J62" s="187">
        <v>625.70000000000005</v>
      </c>
      <c r="K62" s="187">
        <v>351.6</v>
      </c>
      <c r="L62" s="187">
        <v>351.6</v>
      </c>
      <c r="M62" s="171" t="s">
        <v>211</v>
      </c>
      <c r="N62" s="187" t="s">
        <v>36</v>
      </c>
      <c r="O62" s="187">
        <v>123</v>
      </c>
      <c r="P62" s="171" t="s">
        <v>211</v>
      </c>
      <c r="Q62" s="187" t="s">
        <v>36</v>
      </c>
      <c r="R62" s="187">
        <v>330.4</v>
      </c>
      <c r="S62" s="171" t="s">
        <v>66</v>
      </c>
      <c r="T62" s="187" t="s">
        <v>36</v>
      </c>
      <c r="U62" s="187" t="s">
        <v>111</v>
      </c>
      <c r="V62" s="171" t="s">
        <v>211</v>
      </c>
      <c r="W62" s="187" t="s">
        <v>36</v>
      </c>
      <c r="X62" s="187">
        <v>115</v>
      </c>
      <c r="Y62" s="171" t="s">
        <v>211</v>
      </c>
      <c r="Z62" s="187" t="s">
        <v>36</v>
      </c>
      <c r="AA62" s="187">
        <v>105</v>
      </c>
      <c r="AB62" s="187"/>
      <c r="AC62" s="187"/>
      <c r="AD62" s="187"/>
      <c r="AE62" s="171">
        <v>0</v>
      </c>
      <c r="AF62" s="171">
        <v>2005</v>
      </c>
      <c r="AG62" s="171" t="s">
        <v>229</v>
      </c>
      <c r="AH62" s="171" t="s">
        <v>113</v>
      </c>
      <c r="AI62" s="171">
        <v>370</v>
      </c>
      <c r="AJ62" s="171" t="s">
        <v>255</v>
      </c>
      <c r="AK62" s="171" t="s">
        <v>66</v>
      </c>
      <c r="AL62" s="171" t="s">
        <v>66</v>
      </c>
      <c r="AM62" s="171" t="s">
        <v>75</v>
      </c>
      <c r="AN62" s="171" t="s">
        <v>211</v>
      </c>
      <c r="AO62" s="171" t="s">
        <v>88</v>
      </c>
      <c r="AP62" s="171" t="s">
        <v>312</v>
      </c>
      <c r="AQ62" s="171" t="s">
        <v>113</v>
      </c>
      <c r="AR62" s="171">
        <v>433</v>
      </c>
      <c r="AS62" s="171" t="s">
        <v>211</v>
      </c>
      <c r="AT62" s="171" t="s">
        <v>116</v>
      </c>
      <c r="AU62" s="171">
        <v>200</v>
      </c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183"/>
      <c r="BW62" s="183"/>
      <c r="BX62" s="183"/>
    </row>
    <row r="63" spans="1:76" s="202" customFormat="1" ht="29.25" customHeight="1" x14ac:dyDescent="0.25">
      <c r="A63" s="300" t="s">
        <v>360</v>
      </c>
      <c r="B63" s="301" t="s">
        <v>361</v>
      </c>
      <c r="C63" s="295">
        <v>24</v>
      </c>
      <c r="D63" s="295">
        <v>24</v>
      </c>
      <c r="E63" s="171">
        <v>1982</v>
      </c>
      <c r="F63" s="187">
        <v>1992</v>
      </c>
      <c r="G63" s="187">
        <v>3</v>
      </c>
      <c r="H63" s="187">
        <v>1</v>
      </c>
      <c r="I63" s="187">
        <v>41</v>
      </c>
      <c r="J63" s="187">
        <v>1171.3</v>
      </c>
      <c r="K63" s="187">
        <v>817</v>
      </c>
      <c r="L63" s="187">
        <v>817</v>
      </c>
      <c r="M63" s="171" t="s">
        <v>211</v>
      </c>
      <c r="N63" s="187" t="s">
        <v>36</v>
      </c>
      <c r="O63" s="171">
        <v>47</v>
      </c>
      <c r="P63" s="171" t="s">
        <v>211</v>
      </c>
      <c r="Q63" s="187" t="s">
        <v>36</v>
      </c>
      <c r="R63" s="171">
        <v>378</v>
      </c>
      <c r="S63" s="171"/>
      <c r="T63" s="187" t="s">
        <v>36</v>
      </c>
      <c r="U63" s="171" t="s">
        <v>111</v>
      </c>
      <c r="V63" s="171" t="s">
        <v>211</v>
      </c>
      <c r="W63" s="187" t="s">
        <v>36</v>
      </c>
      <c r="X63" s="171">
        <v>234</v>
      </c>
      <c r="Y63" s="171" t="s">
        <v>211</v>
      </c>
      <c r="Z63" s="187" t="s">
        <v>36</v>
      </c>
      <c r="AA63" s="171">
        <v>256</v>
      </c>
      <c r="AB63" s="171"/>
      <c r="AC63" s="171"/>
      <c r="AD63" s="171"/>
      <c r="AE63" s="171">
        <v>0</v>
      </c>
      <c r="AF63" s="171" t="s">
        <v>211</v>
      </c>
      <c r="AG63" s="171" t="s">
        <v>134</v>
      </c>
      <c r="AH63" s="171" t="s">
        <v>113</v>
      </c>
      <c r="AI63" s="171">
        <v>525</v>
      </c>
      <c r="AJ63" s="171" t="s">
        <v>211</v>
      </c>
      <c r="AK63" s="171" t="s">
        <v>113</v>
      </c>
      <c r="AL63" s="171">
        <v>400</v>
      </c>
      <c r="AM63" s="171" t="s">
        <v>224</v>
      </c>
      <c r="AN63" s="171" t="s">
        <v>211</v>
      </c>
      <c r="AO63" s="171" t="s">
        <v>88</v>
      </c>
      <c r="AP63" s="171" t="s">
        <v>42</v>
      </c>
      <c r="AQ63" s="171" t="s">
        <v>113</v>
      </c>
      <c r="AR63" s="171">
        <v>1170</v>
      </c>
      <c r="AS63" s="171">
        <v>2015</v>
      </c>
      <c r="AT63" s="171" t="s">
        <v>116</v>
      </c>
      <c r="AU63" s="171">
        <v>290</v>
      </c>
    </row>
    <row r="64" spans="1:76" s="202" customFormat="1" ht="29.25" customHeight="1" x14ac:dyDescent="0.25">
      <c r="A64" s="300" t="s">
        <v>362</v>
      </c>
      <c r="B64" s="301" t="s">
        <v>363</v>
      </c>
      <c r="C64" s="295">
        <v>79</v>
      </c>
      <c r="D64" s="295">
        <v>78</v>
      </c>
      <c r="E64" s="187">
        <v>1996</v>
      </c>
      <c r="F64" s="187">
        <v>1998</v>
      </c>
      <c r="G64" s="187">
        <v>5</v>
      </c>
      <c r="H64" s="187">
        <v>6</v>
      </c>
      <c r="I64" s="187">
        <v>141</v>
      </c>
      <c r="J64" s="187">
        <v>4608.1000000000004</v>
      </c>
      <c r="K64" s="187">
        <v>4128.8</v>
      </c>
      <c r="L64" s="187">
        <v>3552.8</v>
      </c>
      <c r="M64" s="171" t="s">
        <v>211</v>
      </c>
      <c r="N64" s="187" t="s">
        <v>36</v>
      </c>
      <c r="O64" s="187">
        <v>2362</v>
      </c>
      <c r="P64" s="171" t="s">
        <v>211</v>
      </c>
      <c r="Q64" s="187" t="s">
        <v>36</v>
      </c>
      <c r="R64" s="187">
        <v>2214</v>
      </c>
      <c r="S64" s="187"/>
      <c r="T64" s="187" t="s">
        <v>36</v>
      </c>
      <c r="U64" s="187"/>
      <c r="V64" s="171" t="s">
        <v>211</v>
      </c>
      <c r="W64" s="187" t="s">
        <v>36</v>
      </c>
      <c r="X64" s="187">
        <v>576</v>
      </c>
      <c r="Y64" s="171" t="s">
        <v>211</v>
      </c>
      <c r="Z64" s="187" t="s">
        <v>36</v>
      </c>
      <c r="AA64" s="187">
        <v>423</v>
      </c>
      <c r="AB64" s="187"/>
      <c r="AC64" s="187"/>
      <c r="AD64" s="187"/>
      <c r="AE64" s="171">
        <v>0</v>
      </c>
      <c r="AF64" s="171" t="s">
        <v>211</v>
      </c>
      <c r="AG64" s="171" t="s">
        <v>229</v>
      </c>
      <c r="AH64" s="171" t="s">
        <v>113</v>
      </c>
      <c r="AI64" s="171">
        <v>1330</v>
      </c>
      <c r="AJ64" s="171" t="s">
        <v>211</v>
      </c>
      <c r="AK64" s="171" t="s">
        <v>113</v>
      </c>
      <c r="AL64" s="171">
        <v>1108</v>
      </c>
      <c r="AM64" s="171" t="s">
        <v>75</v>
      </c>
      <c r="AN64" s="171" t="s">
        <v>211</v>
      </c>
      <c r="AO64" s="171" t="s">
        <v>88</v>
      </c>
      <c r="AP64" s="171" t="s">
        <v>213</v>
      </c>
      <c r="AQ64" s="171" t="s">
        <v>113</v>
      </c>
      <c r="AR64" s="171">
        <v>3115</v>
      </c>
      <c r="AS64" s="171" t="s">
        <v>211</v>
      </c>
      <c r="AT64" s="171" t="s">
        <v>116</v>
      </c>
      <c r="AU64" s="171">
        <v>1000</v>
      </c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183"/>
      <c r="BG64" s="183"/>
      <c r="BH64" s="183"/>
      <c r="BI64" s="183"/>
      <c r="BJ64" s="183"/>
      <c r="BK64" s="183"/>
      <c r="BL64" s="183"/>
      <c r="BM64" s="183"/>
      <c r="BN64" s="183"/>
      <c r="BO64" s="183"/>
      <c r="BP64" s="183"/>
      <c r="BQ64" s="183"/>
      <c r="BR64" s="183"/>
      <c r="BS64" s="183"/>
      <c r="BT64" s="183"/>
      <c r="BU64" s="183"/>
      <c r="BV64" s="183"/>
      <c r="BW64" s="183"/>
      <c r="BX64" s="183"/>
    </row>
    <row r="65" spans="1:76" s="202" customFormat="1" ht="29.25" customHeight="1" x14ac:dyDescent="0.25">
      <c r="A65" s="300" t="s">
        <v>364</v>
      </c>
      <c r="B65" s="301" t="s">
        <v>365</v>
      </c>
      <c r="C65" s="295">
        <v>9</v>
      </c>
      <c r="D65" s="295">
        <v>9</v>
      </c>
      <c r="E65" s="187">
        <v>1986</v>
      </c>
      <c r="F65" s="187">
        <v>1992</v>
      </c>
      <c r="G65" s="187">
        <v>3</v>
      </c>
      <c r="H65" s="187">
        <v>1</v>
      </c>
      <c r="I65" s="187">
        <v>17</v>
      </c>
      <c r="J65" s="187">
        <v>498.5</v>
      </c>
      <c r="K65" s="187">
        <v>455.1</v>
      </c>
      <c r="L65" s="187">
        <v>455.1</v>
      </c>
      <c r="M65" s="171" t="s">
        <v>211</v>
      </c>
      <c r="N65" s="187" t="s">
        <v>36</v>
      </c>
      <c r="O65" s="187">
        <v>18.3</v>
      </c>
      <c r="P65" s="171">
        <v>2009</v>
      </c>
      <c r="Q65" s="187" t="s">
        <v>36</v>
      </c>
      <c r="R65" s="187">
        <v>272.39999999999998</v>
      </c>
      <c r="S65" s="171"/>
      <c r="T65" s="187" t="s">
        <v>36</v>
      </c>
      <c r="U65" s="187" t="s">
        <v>111</v>
      </c>
      <c r="V65" s="171">
        <v>2009</v>
      </c>
      <c r="W65" s="187" t="s">
        <v>36</v>
      </c>
      <c r="X65" s="187">
        <v>100.6</v>
      </c>
      <c r="Y65" s="171">
        <v>2009</v>
      </c>
      <c r="Z65" s="187" t="s">
        <v>36</v>
      </c>
      <c r="AA65" s="187">
        <v>73.099999999999994</v>
      </c>
      <c r="AB65" s="187"/>
      <c r="AC65" s="187"/>
      <c r="AD65" s="187"/>
      <c r="AE65" s="171">
        <v>0</v>
      </c>
      <c r="AF65" s="171">
        <v>2009</v>
      </c>
      <c r="AG65" s="171" t="s">
        <v>212</v>
      </c>
      <c r="AH65" s="171" t="s">
        <v>113</v>
      </c>
      <c r="AI65" s="171">
        <v>240</v>
      </c>
      <c r="AJ65" s="171" t="s">
        <v>211</v>
      </c>
      <c r="AK65" s="171" t="s">
        <v>113</v>
      </c>
      <c r="AL65" s="171">
        <v>201</v>
      </c>
      <c r="AM65" s="171" t="s">
        <v>75</v>
      </c>
      <c r="AN65" s="171" t="s">
        <v>283</v>
      </c>
      <c r="AO65" s="171" t="s">
        <v>88</v>
      </c>
      <c r="AP65" s="171" t="s">
        <v>213</v>
      </c>
      <c r="AQ65" s="171" t="s">
        <v>113</v>
      </c>
      <c r="AR65" s="171">
        <v>500</v>
      </c>
      <c r="AS65" s="171">
        <v>2015</v>
      </c>
      <c r="AT65" s="171" t="s">
        <v>116</v>
      </c>
      <c r="AU65" s="171">
        <v>206</v>
      </c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83"/>
      <c r="BQ65" s="183"/>
      <c r="BR65" s="183"/>
      <c r="BS65" s="183"/>
      <c r="BT65" s="183"/>
      <c r="BU65" s="183"/>
      <c r="BV65" s="183"/>
      <c r="BW65" s="183"/>
      <c r="BX65" s="183"/>
    </row>
    <row r="66" spans="1:76" s="202" customFormat="1" ht="29.25" customHeight="1" x14ac:dyDescent="0.25">
      <c r="A66" s="300" t="s">
        <v>366</v>
      </c>
      <c r="B66" s="301" t="s">
        <v>367</v>
      </c>
      <c r="C66" s="295">
        <v>52</v>
      </c>
      <c r="D66" s="295">
        <v>52</v>
      </c>
      <c r="E66" s="171">
        <v>2014</v>
      </c>
      <c r="F66" s="187">
        <v>2015</v>
      </c>
      <c r="G66" s="187">
        <v>6</v>
      </c>
      <c r="H66" s="187">
        <v>2</v>
      </c>
      <c r="I66" s="187">
        <v>97</v>
      </c>
      <c r="J66" s="171">
        <v>2864.7</v>
      </c>
      <c r="K66" s="171">
        <v>2097</v>
      </c>
      <c r="L66" s="171">
        <v>2097</v>
      </c>
      <c r="M66" s="171" t="s">
        <v>211</v>
      </c>
      <c r="N66" s="187" t="s">
        <v>36</v>
      </c>
      <c r="O66" s="171">
        <v>245</v>
      </c>
      <c r="P66" s="171" t="s">
        <v>211</v>
      </c>
      <c r="Q66" s="187" t="s">
        <v>36</v>
      </c>
      <c r="R66" s="171">
        <v>950</v>
      </c>
      <c r="S66" s="171" t="s">
        <v>211</v>
      </c>
      <c r="T66" s="187" t="s">
        <v>36</v>
      </c>
      <c r="U66" s="171">
        <v>683</v>
      </c>
      <c r="V66" s="171" t="s">
        <v>211</v>
      </c>
      <c r="W66" s="187" t="s">
        <v>36</v>
      </c>
      <c r="X66" s="171">
        <v>380</v>
      </c>
      <c r="Y66" s="171" t="s">
        <v>211</v>
      </c>
      <c r="Z66" s="187" t="s">
        <v>36</v>
      </c>
      <c r="AA66" s="171">
        <v>489</v>
      </c>
      <c r="AB66" s="171"/>
      <c r="AC66" s="171"/>
      <c r="AD66" s="171"/>
      <c r="AE66" s="171">
        <v>0</v>
      </c>
      <c r="AF66" s="171" t="s">
        <v>211</v>
      </c>
      <c r="AG66" s="171" t="s">
        <v>301</v>
      </c>
      <c r="AH66" s="171" t="s">
        <v>113</v>
      </c>
      <c r="AI66" s="171">
        <v>630</v>
      </c>
      <c r="AJ66" s="171" t="s">
        <v>211</v>
      </c>
      <c r="AK66" s="171" t="s">
        <v>113</v>
      </c>
      <c r="AL66" s="171" t="s">
        <v>368</v>
      </c>
      <c r="AM66" s="171" t="s">
        <v>224</v>
      </c>
      <c r="AN66" s="171" t="s">
        <v>211</v>
      </c>
      <c r="AO66" s="171" t="s">
        <v>369</v>
      </c>
      <c r="AP66" s="171" t="s">
        <v>42</v>
      </c>
      <c r="AQ66" s="171" t="s">
        <v>113</v>
      </c>
      <c r="AR66" s="171">
        <v>2540</v>
      </c>
      <c r="AS66" s="171" t="s">
        <v>216</v>
      </c>
      <c r="AT66" s="171" t="s">
        <v>370</v>
      </c>
      <c r="AU66" s="171">
        <v>750</v>
      </c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3"/>
      <c r="BS66" s="183"/>
      <c r="BT66" s="183"/>
      <c r="BU66" s="183"/>
      <c r="BV66" s="183"/>
      <c r="BW66" s="183"/>
      <c r="BX66" s="183"/>
    </row>
    <row r="67" spans="1:76" s="202" customFormat="1" ht="29.25" customHeight="1" x14ac:dyDescent="0.25">
      <c r="A67" s="300" t="s">
        <v>371</v>
      </c>
      <c r="B67" s="301" t="s">
        <v>372</v>
      </c>
      <c r="C67" s="295">
        <v>9</v>
      </c>
      <c r="D67" s="295">
        <v>9</v>
      </c>
      <c r="E67" s="187">
        <v>1984</v>
      </c>
      <c r="F67" s="187">
        <v>1992</v>
      </c>
      <c r="G67" s="187">
        <v>3</v>
      </c>
      <c r="H67" s="187">
        <v>1</v>
      </c>
      <c r="I67" s="187">
        <v>14</v>
      </c>
      <c r="J67" s="187">
        <v>493.1</v>
      </c>
      <c r="K67" s="187">
        <v>450.3</v>
      </c>
      <c r="L67" s="187">
        <v>449.7</v>
      </c>
      <c r="M67" s="171" t="s">
        <v>211</v>
      </c>
      <c r="N67" s="187" t="s">
        <v>36</v>
      </c>
      <c r="O67" s="187">
        <v>18.399999999999999</v>
      </c>
      <c r="P67" s="171">
        <v>2009</v>
      </c>
      <c r="Q67" s="187" t="s">
        <v>36</v>
      </c>
      <c r="R67" s="187">
        <v>274</v>
      </c>
      <c r="S67" s="171"/>
      <c r="T67" s="187" t="s">
        <v>36</v>
      </c>
      <c r="U67" s="187" t="s">
        <v>111</v>
      </c>
      <c r="V67" s="171">
        <v>2009</v>
      </c>
      <c r="W67" s="187" t="s">
        <v>36</v>
      </c>
      <c r="X67" s="187">
        <v>101</v>
      </c>
      <c r="Y67" s="171">
        <v>2009</v>
      </c>
      <c r="Z67" s="187" t="s">
        <v>36</v>
      </c>
      <c r="AA67" s="187">
        <v>73.7</v>
      </c>
      <c r="AB67" s="187"/>
      <c r="AC67" s="187"/>
      <c r="AD67" s="187"/>
      <c r="AE67" s="171">
        <v>0</v>
      </c>
      <c r="AF67" s="171">
        <v>2009</v>
      </c>
      <c r="AG67" s="171" t="s">
        <v>212</v>
      </c>
      <c r="AH67" s="171" t="s">
        <v>113</v>
      </c>
      <c r="AI67" s="171">
        <v>240</v>
      </c>
      <c r="AJ67" s="171" t="s">
        <v>211</v>
      </c>
      <c r="AK67" s="171" t="s">
        <v>113</v>
      </c>
      <c r="AL67" s="171">
        <v>201</v>
      </c>
      <c r="AM67" s="171" t="s">
        <v>75</v>
      </c>
      <c r="AN67" s="171" t="s">
        <v>283</v>
      </c>
      <c r="AO67" s="171" t="s">
        <v>88</v>
      </c>
      <c r="AP67" s="171" t="s">
        <v>213</v>
      </c>
      <c r="AQ67" s="171" t="s">
        <v>113</v>
      </c>
      <c r="AR67" s="171">
        <v>500</v>
      </c>
      <c r="AS67" s="171">
        <v>2015</v>
      </c>
      <c r="AT67" s="171" t="s">
        <v>116</v>
      </c>
      <c r="AU67" s="171">
        <v>206</v>
      </c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183"/>
      <c r="BP67" s="183"/>
      <c r="BQ67" s="183"/>
      <c r="BR67" s="183"/>
      <c r="BS67" s="183"/>
      <c r="BT67" s="183"/>
      <c r="BU67" s="183"/>
      <c r="BV67" s="183"/>
      <c r="BW67" s="183"/>
      <c r="BX67" s="183"/>
    </row>
    <row r="68" spans="1:76" s="202" customFormat="1" ht="29.25" customHeight="1" x14ac:dyDescent="0.25">
      <c r="A68" s="300" t="s">
        <v>373</v>
      </c>
      <c r="B68" s="301" t="s">
        <v>374</v>
      </c>
      <c r="C68" s="295">
        <v>9</v>
      </c>
      <c r="D68" s="295">
        <v>9</v>
      </c>
      <c r="E68" s="187">
        <v>2001</v>
      </c>
      <c r="F68" s="187">
        <v>2002</v>
      </c>
      <c r="G68" s="187">
        <v>3</v>
      </c>
      <c r="H68" s="187">
        <v>1</v>
      </c>
      <c r="I68" s="187">
        <v>18</v>
      </c>
      <c r="J68" s="187">
        <v>495.6</v>
      </c>
      <c r="K68" s="187">
        <v>458.5</v>
      </c>
      <c r="L68" s="187">
        <v>460.9</v>
      </c>
      <c r="M68" s="171" t="s">
        <v>211</v>
      </c>
      <c r="N68" s="187" t="s">
        <v>36</v>
      </c>
      <c r="O68" s="187">
        <v>18.399999999999999</v>
      </c>
      <c r="P68" s="171">
        <v>2009</v>
      </c>
      <c r="Q68" s="187" t="s">
        <v>36</v>
      </c>
      <c r="R68" s="187">
        <v>274</v>
      </c>
      <c r="S68" s="171"/>
      <c r="T68" s="187" t="s">
        <v>36</v>
      </c>
      <c r="U68" s="187" t="s">
        <v>111</v>
      </c>
      <c r="V68" s="171">
        <v>2009</v>
      </c>
      <c r="W68" s="187" t="s">
        <v>36</v>
      </c>
      <c r="X68" s="187">
        <v>101</v>
      </c>
      <c r="Y68" s="171">
        <v>2009</v>
      </c>
      <c r="Z68" s="187" t="s">
        <v>36</v>
      </c>
      <c r="AA68" s="187">
        <v>73.7</v>
      </c>
      <c r="AB68" s="187"/>
      <c r="AC68" s="187"/>
      <c r="AD68" s="187"/>
      <c r="AE68" s="171">
        <v>0</v>
      </c>
      <c r="AF68" s="171" t="s">
        <v>211</v>
      </c>
      <c r="AG68" s="171" t="s">
        <v>375</v>
      </c>
      <c r="AH68" s="171" t="s">
        <v>113</v>
      </c>
      <c r="AI68" s="171">
        <v>240</v>
      </c>
      <c r="AJ68" s="171" t="s">
        <v>211</v>
      </c>
      <c r="AK68" s="171" t="s">
        <v>113</v>
      </c>
      <c r="AL68" s="171">
        <v>201</v>
      </c>
      <c r="AM68" s="171" t="s">
        <v>75</v>
      </c>
      <c r="AN68" s="171" t="s">
        <v>283</v>
      </c>
      <c r="AO68" s="171" t="s">
        <v>88</v>
      </c>
      <c r="AP68" s="171" t="s">
        <v>213</v>
      </c>
      <c r="AQ68" s="171" t="s">
        <v>113</v>
      </c>
      <c r="AR68" s="171">
        <v>500</v>
      </c>
      <c r="AS68" s="171">
        <v>2015</v>
      </c>
      <c r="AT68" s="171" t="s">
        <v>116</v>
      </c>
      <c r="AU68" s="171">
        <v>206</v>
      </c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3"/>
      <c r="BO68" s="183"/>
      <c r="BP68" s="183"/>
      <c r="BQ68" s="183"/>
      <c r="BR68" s="183"/>
      <c r="BS68" s="183"/>
      <c r="BT68" s="183"/>
      <c r="BU68" s="183"/>
      <c r="BV68" s="183"/>
      <c r="BW68" s="183"/>
      <c r="BX68" s="183"/>
    </row>
    <row r="69" spans="1:76" s="202" customFormat="1" ht="29.25" customHeight="1" x14ac:dyDescent="0.25">
      <c r="A69" s="300" t="s">
        <v>376</v>
      </c>
      <c r="B69" s="301" t="s">
        <v>377</v>
      </c>
      <c r="C69" s="295">
        <v>8</v>
      </c>
      <c r="D69" s="295">
        <v>8</v>
      </c>
      <c r="E69" s="187">
        <v>1971</v>
      </c>
      <c r="F69" s="187">
        <v>1993</v>
      </c>
      <c r="G69" s="188">
        <v>2</v>
      </c>
      <c r="H69" s="187">
        <v>1</v>
      </c>
      <c r="I69" s="188">
        <v>14</v>
      </c>
      <c r="J69" s="188">
        <v>389.9</v>
      </c>
      <c r="K69" s="188">
        <v>360.6</v>
      </c>
      <c r="L69" s="188">
        <v>360.6</v>
      </c>
      <c r="M69" s="171" t="s">
        <v>211</v>
      </c>
      <c r="N69" s="187" t="s">
        <v>36</v>
      </c>
      <c r="O69" s="187">
        <v>26.1</v>
      </c>
      <c r="P69" s="171" t="s">
        <v>211</v>
      </c>
      <c r="Q69" s="187" t="s">
        <v>36</v>
      </c>
      <c r="R69" s="187">
        <v>328</v>
      </c>
      <c r="S69" s="171" t="s">
        <v>66</v>
      </c>
      <c r="T69" s="187" t="s">
        <v>36</v>
      </c>
      <c r="U69" s="187" t="s">
        <v>111</v>
      </c>
      <c r="V69" s="171" t="s">
        <v>211</v>
      </c>
      <c r="W69" s="187" t="s">
        <v>36</v>
      </c>
      <c r="X69" s="187">
        <v>51.5</v>
      </c>
      <c r="Y69" s="171" t="s">
        <v>211</v>
      </c>
      <c r="Z69" s="187" t="s">
        <v>36</v>
      </c>
      <c r="AA69" s="187">
        <v>76.5</v>
      </c>
      <c r="AB69" s="187"/>
      <c r="AC69" s="187"/>
      <c r="AD69" s="187"/>
      <c r="AE69" s="171">
        <v>0</v>
      </c>
      <c r="AF69" s="171" t="s">
        <v>211</v>
      </c>
      <c r="AG69" s="171" t="s">
        <v>134</v>
      </c>
      <c r="AH69" s="171" t="s">
        <v>113</v>
      </c>
      <c r="AI69" s="171">
        <v>310.8</v>
      </c>
      <c r="AJ69" s="171" t="s">
        <v>255</v>
      </c>
      <c r="AK69" s="171" t="s">
        <v>66</v>
      </c>
      <c r="AL69" s="171" t="s">
        <v>66</v>
      </c>
      <c r="AM69" s="171" t="s">
        <v>224</v>
      </c>
      <c r="AN69" s="171" t="s">
        <v>250</v>
      </c>
      <c r="AO69" s="171" t="s">
        <v>88</v>
      </c>
      <c r="AP69" s="171" t="s">
        <v>42</v>
      </c>
      <c r="AQ69" s="171" t="s">
        <v>113</v>
      </c>
      <c r="AR69" s="171">
        <v>378.5</v>
      </c>
      <c r="AS69" s="171" t="s">
        <v>211</v>
      </c>
      <c r="AT69" s="171" t="s">
        <v>116</v>
      </c>
      <c r="AU69" s="171">
        <v>101.7</v>
      </c>
    </row>
    <row r="70" spans="1:76" s="202" customFormat="1" ht="29.25" customHeight="1" x14ac:dyDescent="0.25">
      <c r="A70" s="300" t="s">
        <v>378</v>
      </c>
      <c r="B70" s="301" t="s">
        <v>379</v>
      </c>
      <c r="C70" s="295">
        <v>24</v>
      </c>
      <c r="D70" s="295">
        <v>24</v>
      </c>
      <c r="E70" s="187">
        <v>1986</v>
      </c>
      <c r="F70" s="187">
        <v>1993</v>
      </c>
      <c r="G70" s="187">
        <v>2</v>
      </c>
      <c r="H70" s="187">
        <v>3</v>
      </c>
      <c r="I70" s="187">
        <v>50</v>
      </c>
      <c r="J70" s="187">
        <v>1304.5</v>
      </c>
      <c r="K70" s="187">
        <v>1234.8800000000001</v>
      </c>
      <c r="L70" s="187">
        <v>1186.5999999999999</v>
      </c>
      <c r="M70" s="171" t="s">
        <v>211</v>
      </c>
      <c r="N70" s="187" t="s">
        <v>36</v>
      </c>
      <c r="O70" s="187">
        <v>118.8</v>
      </c>
      <c r="P70" s="171" t="s">
        <v>211</v>
      </c>
      <c r="Q70" s="187" t="s">
        <v>36</v>
      </c>
      <c r="R70" s="187">
        <v>658.2</v>
      </c>
      <c r="S70" s="171"/>
      <c r="T70" s="187" t="s">
        <v>36</v>
      </c>
      <c r="U70" s="187" t="s">
        <v>111</v>
      </c>
      <c r="V70" s="171" t="s">
        <v>211</v>
      </c>
      <c r="W70" s="187" t="s">
        <v>36</v>
      </c>
      <c r="X70" s="187">
        <v>160</v>
      </c>
      <c r="Y70" s="171" t="s">
        <v>211</v>
      </c>
      <c r="Z70" s="187" t="s">
        <v>36</v>
      </c>
      <c r="AA70" s="187">
        <v>222.2</v>
      </c>
      <c r="AB70" s="187" t="s">
        <v>216</v>
      </c>
      <c r="AC70" s="187" t="s">
        <v>36</v>
      </c>
      <c r="AD70" s="187">
        <v>60</v>
      </c>
      <c r="AE70" s="171">
        <v>0</v>
      </c>
      <c r="AF70" s="171">
        <v>2017</v>
      </c>
      <c r="AG70" s="171" t="s">
        <v>134</v>
      </c>
      <c r="AH70" s="171" t="s">
        <v>113</v>
      </c>
      <c r="AI70" s="171">
        <v>1130</v>
      </c>
      <c r="AJ70" s="171" t="s">
        <v>211</v>
      </c>
      <c r="AK70" s="171" t="s">
        <v>113</v>
      </c>
      <c r="AL70" s="171">
        <v>890</v>
      </c>
      <c r="AM70" s="171" t="s">
        <v>224</v>
      </c>
      <c r="AN70" s="171">
        <v>2013</v>
      </c>
      <c r="AO70" s="171" t="s">
        <v>88</v>
      </c>
      <c r="AP70" s="171" t="s">
        <v>251</v>
      </c>
      <c r="AQ70" s="171" t="s">
        <v>113</v>
      </c>
      <c r="AR70" s="171">
        <v>890</v>
      </c>
      <c r="AS70" s="171" t="s">
        <v>211</v>
      </c>
      <c r="AT70" s="171" t="s">
        <v>116</v>
      </c>
      <c r="AU70" s="171">
        <v>730</v>
      </c>
    </row>
    <row r="71" spans="1:76" s="202" customFormat="1" ht="29.25" customHeight="1" x14ac:dyDescent="0.25">
      <c r="A71" s="300" t="s">
        <v>380</v>
      </c>
      <c r="B71" s="301" t="s">
        <v>381</v>
      </c>
      <c r="C71" s="295">
        <v>16</v>
      </c>
      <c r="D71" s="295">
        <v>16</v>
      </c>
      <c r="E71" s="187">
        <v>1990</v>
      </c>
      <c r="F71" s="187">
        <v>1993</v>
      </c>
      <c r="G71" s="187">
        <v>2</v>
      </c>
      <c r="H71" s="187">
        <v>2</v>
      </c>
      <c r="I71" s="187">
        <v>35</v>
      </c>
      <c r="J71" s="187">
        <v>996.6</v>
      </c>
      <c r="K71" s="187">
        <v>898.9</v>
      </c>
      <c r="L71" s="187">
        <v>900.3</v>
      </c>
      <c r="M71" s="171" t="s">
        <v>211</v>
      </c>
      <c r="N71" s="187" t="s">
        <v>36</v>
      </c>
      <c r="O71" s="187">
        <v>55.6</v>
      </c>
      <c r="P71" s="171" t="s">
        <v>211</v>
      </c>
      <c r="Q71" s="187" t="s">
        <v>36</v>
      </c>
      <c r="R71" s="187">
        <v>426</v>
      </c>
      <c r="S71" s="171"/>
      <c r="T71" s="187" t="s">
        <v>36</v>
      </c>
      <c r="U71" s="187" t="s">
        <v>111</v>
      </c>
      <c r="V71" s="171" t="s">
        <v>211</v>
      </c>
      <c r="W71" s="187" t="s">
        <v>36</v>
      </c>
      <c r="X71" s="187">
        <v>103</v>
      </c>
      <c r="Y71" s="171" t="s">
        <v>211</v>
      </c>
      <c r="Z71" s="187" t="s">
        <v>36</v>
      </c>
      <c r="AA71" s="187">
        <v>141.80000000000001</v>
      </c>
      <c r="AB71" s="187" t="s">
        <v>216</v>
      </c>
      <c r="AC71" s="187" t="s">
        <v>36</v>
      </c>
      <c r="AD71" s="187">
        <v>42</v>
      </c>
      <c r="AE71" s="171">
        <v>0</v>
      </c>
      <c r="AF71" s="171">
        <v>2017</v>
      </c>
      <c r="AG71" s="171" t="s">
        <v>229</v>
      </c>
      <c r="AH71" s="171" t="s">
        <v>113</v>
      </c>
      <c r="AI71" s="171">
        <v>760</v>
      </c>
      <c r="AJ71" s="171" t="s">
        <v>211</v>
      </c>
      <c r="AK71" s="171" t="s">
        <v>113</v>
      </c>
      <c r="AL71" s="171">
        <v>630</v>
      </c>
      <c r="AM71" s="171" t="s">
        <v>75</v>
      </c>
      <c r="AN71" s="171" t="s">
        <v>211</v>
      </c>
      <c r="AO71" s="171" t="s">
        <v>279</v>
      </c>
      <c r="AP71" s="171" t="s">
        <v>213</v>
      </c>
      <c r="AQ71" s="171" t="s">
        <v>113</v>
      </c>
      <c r="AR71" s="171">
        <v>790</v>
      </c>
      <c r="AS71" s="171" t="s">
        <v>211</v>
      </c>
      <c r="AT71" s="171" t="s">
        <v>116</v>
      </c>
      <c r="AU71" s="171">
        <v>634</v>
      </c>
      <c r="AV71" s="183"/>
      <c r="AW71" s="183"/>
      <c r="AX71" s="183"/>
      <c r="AY71" s="183"/>
      <c r="AZ71" s="183"/>
      <c r="BA71" s="183"/>
      <c r="BB71" s="183"/>
      <c r="BC71" s="183"/>
      <c r="BD71" s="183"/>
      <c r="BE71" s="183"/>
      <c r="BF71" s="183"/>
      <c r="BG71" s="183"/>
      <c r="BH71" s="183"/>
      <c r="BI71" s="183"/>
      <c r="BJ71" s="183"/>
      <c r="BK71" s="183"/>
      <c r="BL71" s="183"/>
      <c r="BM71" s="183"/>
      <c r="BN71" s="183"/>
      <c r="BO71" s="183"/>
      <c r="BP71" s="183"/>
      <c r="BQ71" s="183"/>
      <c r="BR71" s="183"/>
      <c r="BS71" s="183"/>
      <c r="BT71" s="183"/>
      <c r="BU71" s="183"/>
      <c r="BV71" s="183"/>
      <c r="BW71" s="183"/>
      <c r="BX71" s="183"/>
    </row>
    <row r="72" spans="1:76" s="202" customFormat="1" ht="29.25" customHeight="1" x14ac:dyDescent="0.25">
      <c r="A72" s="300" t="s">
        <v>382</v>
      </c>
      <c r="B72" s="301" t="s">
        <v>383</v>
      </c>
      <c r="C72" s="295">
        <v>33</v>
      </c>
      <c r="D72" s="295">
        <v>33</v>
      </c>
      <c r="E72" s="187">
        <v>1989</v>
      </c>
      <c r="F72" s="187">
        <v>1993</v>
      </c>
      <c r="G72" s="187">
        <v>4</v>
      </c>
      <c r="H72" s="187">
        <v>2</v>
      </c>
      <c r="I72" s="187">
        <v>99</v>
      </c>
      <c r="J72" s="187">
        <v>2004.8</v>
      </c>
      <c r="K72" s="187">
        <v>1762.8</v>
      </c>
      <c r="L72" s="187">
        <v>1750.6</v>
      </c>
      <c r="M72" s="171" t="s">
        <v>211</v>
      </c>
      <c r="N72" s="187" t="s">
        <v>36</v>
      </c>
      <c r="O72" s="187">
        <v>67.5</v>
      </c>
      <c r="P72" s="171" t="s">
        <v>211</v>
      </c>
      <c r="Q72" s="187" t="s">
        <v>36</v>
      </c>
      <c r="R72" s="187">
        <v>615.6</v>
      </c>
      <c r="S72" s="171"/>
      <c r="T72" s="187" t="s">
        <v>36</v>
      </c>
      <c r="U72" s="187" t="s">
        <v>111</v>
      </c>
      <c r="V72" s="171" t="s">
        <v>211</v>
      </c>
      <c r="W72" s="187" t="s">
        <v>36</v>
      </c>
      <c r="X72" s="187">
        <v>208</v>
      </c>
      <c r="Y72" s="171" t="s">
        <v>211</v>
      </c>
      <c r="Z72" s="187" t="s">
        <v>36</v>
      </c>
      <c r="AA72" s="187">
        <v>188.5</v>
      </c>
      <c r="AB72" s="187"/>
      <c r="AC72" s="187"/>
      <c r="AD72" s="187"/>
      <c r="AE72" s="171">
        <v>0</v>
      </c>
      <c r="AF72" s="171">
        <v>2015</v>
      </c>
      <c r="AG72" s="171" t="s">
        <v>229</v>
      </c>
      <c r="AH72" s="171" t="s">
        <v>113</v>
      </c>
      <c r="AI72" s="171">
        <v>750</v>
      </c>
      <c r="AJ72" s="171" t="s">
        <v>211</v>
      </c>
      <c r="AK72" s="171" t="s">
        <v>113</v>
      </c>
      <c r="AL72" s="171">
        <v>600</v>
      </c>
      <c r="AM72" s="171" t="s">
        <v>75</v>
      </c>
      <c r="AN72" s="171" t="s">
        <v>211</v>
      </c>
      <c r="AO72" s="171" t="s">
        <v>88</v>
      </c>
      <c r="AP72" s="171" t="s">
        <v>213</v>
      </c>
      <c r="AQ72" s="171" t="s">
        <v>113</v>
      </c>
      <c r="AR72" s="171">
        <v>1664</v>
      </c>
      <c r="AS72" s="171" t="s">
        <v>211</v>
      </c>
      <c r="AT72" s="171" t="s">
        <v>116</v>
      </c>
      <c r="AU72" s="171">
        <v>438</v>
      </c>
      <c r="AV72" s="183"/>
      <c r="AW72" s="183"/>
      <c r="AX72" s="183"/>
      <c r="AY72" s="183"/>
      <c r="AZ72" s="183"/>
      <c r="BA72" s="183"/>
      <c r="BB72" s="183"/>
      <c r="BC72" s="183"/>
      <c r="BD72" s="183"/>
      <c r="BE72" s="183"/>
      <c r="BF72" s="183"/>
      <c r="BG72" s="183"/>
      <c r="BH72" s="183"/>
      <c r="BI72" s="183"/>
      <c r="BJ72" s="183"/>
      <c r="BK72" s="183"/>
      <c r="BL72" s="183"/>
      <c r="BM72" s="183"/>
      <c r="BN72" s="183"/>
      <c r="BO72" s="183"/>
      <c r="BP72" s="183"/>
      <c r="BQ72" s="183"/>
      <c r="BR72" s="183"/>
      <c r="BS72" s="183"/>
      <c r="BT72" s="183"/>
      <c r="BU72" s="183"/>
      <c r="BV72" s="183"/>
      <c r="BW72" s="183"/>
      <c r="BX72" s="183"/>
    </row>
    <row r="73" spans="1:76" s="202" customFormat="1" ht="29.25" customHeight="1" x14ac:dyDescent="0.25">
      <c r="A73" s="300" t="s">
        <v>384</v>
      </c>
      <c r="B73" s="301" t="s">
        <v>385</v>
      </c>
      <c r="C73" s="295">
        <v>24</v>
      </c>
      <c r="D73" s="295">
        <v>24</v>
      </c>
      <c r="E73" s="187">
        <v>1976</v>
      </c>
      <c r="F73" s="187">
        <v>1997</v>
      </c>
      <c r="G73" s="187">
        <v>3</v>
      </c>
      <c r="H73" s="187">
        <v>3</v>
      </c>
      <c r="I73" s="187">
        <v>64</v>
      </c>
      <c r="J73" s="187">
        <v>1464.8</v>
      </c>
      <c r="K73" s="187">
        <v>1334.62</v>
      </c>
      <c r="L73" s="187">
        <v>1334.62</v>
      </c>
      <c r="M73" s="171" t="s">
        <v>211</v>
      </c>
      <c r="N73" s="187" t="s">
        <v>36</v>
      </c>
      <c r="O73" s="187">
        <v>131.4</v>
      </c>
      <c r="P73" s="171" t="s">
        <v>211</v>
      </c>
      <c r="Q73" s="187" t="s">
        <v>36</v>
      </c>
      <c r="R73" s="187">
        <v>904.6</v>
      </c>
      <c r="S73" s="171"/>
      <c r="T73" s="187" t="s">
        <v>36</v>
      </c>
      <c r="U73" s="187" t="s">
        <v>111</v>
      </c>
      <c r="V73" s="171" t="s">
        <v>211</v>
      </c>
      <c r="W73" s="187" t="s">
        <v>36</v>
      </c>
      <c r="X73" s="187">
        <v>292</v>
      </c>
      <c r="Y73" s="171" t="s">
        <v>211</v>
      </c>
      <c r="Z73" s="187" t="s">
        <v>36</v>
      </c>
      <c r="AA73" s="187">
        <v>290</v>
      </c>
      <c r="AB73" s="187"/>
      <c r="AC73" s="187"/>
      <c r="AD73" s="187"/>
      <c r="AE73" s="171">
        <v>0</v>
      </c>
      <c r="AF73" s="171">
        <v>2017</v>
      </c>
      <c r="AG73" s="171" t="s">
        <v>134</v>
      </c>
      <c r="AH73" s="171" t="s">
        <v>113</v>
      </c>
      <c r="AI73" s="171">
        <v>813.8</v>
      </c>
      <c r="AJ73" s="171" t="s">
        <v>211</v>
      </c>
      <c r="AK73" s="171" t="s">
        <v>113</v>
      </c>
      <c r="AL73" s="171">
        <v>682</v>
      </c>
      <c r="AM73" s="171" t="s">
        <v>215</v>
      </c>
      <c r="AN73" s="171" t="s">
        <v>216</v>
      </c>
      <c r="AO73" s="171" t="s">
        <v>211</v>
      </c>
      <c r="AP73" s="171" t="s">
        <v>42</v>
      </c>
      <c r="AQ73" s="171" t="s">
        <v>113</v>
      </c>
      <c r="AR73" s="171">
        <v>1226.4000000000001</v>
      </c>
      <c r="AS73" s="171" t="s">
        <v>216</v>
      </c>
      <c r="AT73" s="171" t="s">
        <v>116</v>
      </c>
      <c r="AU73" s="171">
        <v>230.7</v>
      </c>
    </row>
    <row r="74" spans="1:76" s="202" customFormat="1" ht="29.25" customHeight="1" x14ac:dyDescent="0.25">
      <c r="A74" s="300" t="s">
        <v>386</v>
      </c>
      <c r="B74" s="301" t="s">
        <v>387</v>
      </c>
      <c r="C74" s="295">
        <v>22</v>
      </c>
      <c r="D74" s="295">
        <v>21</v>
      </c>
      <c r="E74" s="187">
        <v>2008</v>
      </c>
      <c r="F74" s="187">
        <v>2009</v>
      </c>
      <c r="G74" s="187">
        <v>4</v>
      </c>
      <c r="H74" s="187">
        <v>1</v>
      </c>
      <c r="I74" s="187">
        <v>40</v>
      </c>
      <c r="J74" s="187">
        <v>1618.1</v>
      </c>
      <c r="K74" s="187">
        <v>1202.4000000000001</v>
      </c>
      <c r="L74" s="187">
        <v>873.5</v>
      </c>
      <c r="M74" s="171" t="s">
        <v>211</v>
      </c>
      <c r="N74" s="187" t="s">
        <v>36</v>
      </c>
      <c r="O74" s="187">
        <v>119</v>
      </c>
      <c r="P74" s="171" t="s">
        <v>211</v>
      </c>
      <c r="Q74" s="187" t="s">
        <v>36</v>
      </c>
      <c r="R74" s="187">
        <v>746</v>
      </c>
      <c r="S74" s="171" t="s">
        <v>66</v>
      </c>
      <c r="T74" s="187" t="s">
        <v>36</v>
      </c>
      <c r="U74" s="187" t="s">
        <v>111</v>
      </c>
      <c r="V74" s="171" t="s">
        <v>211</v>
      </c>
      <c r="W74" s="187" t="s">
        <v>36</v>
      </c>
      <c r="X74" s="187">
        <v>157</v>
      </c>
      <c r="Y74" s="171" t="s">
        <v>211</v>
      </c>
      <c r="Z74" s="187" t="s">
        <v>36</v>
      </c>
      <c r="AA74" s="187">
        <v>187</v>
      </c>
      <c r="AB74" s="187"/>
      <c r="AC74" s="187"/>
      <c r="AD74" s="187"/>
      <c r="AE74" s="171">
        <v>0</v>
      </c>
      <c r="AF74" s="171" t="s">
        <v>211</v>
      </c>
      <c r="AG74" s="171" t="s">
        <v>289</v>
      </c>
      <c r="AH74" s="171" t="s">
        <v>113</v>
      </c>
      <c r="AI74" s="171">
        <v>331.3</v>
      </c>
      <c r="AJ74" s="171" t="s">
        <v>211</v>
      </c>
      <c r="AK74" s="171" t="s">
        <v>113</v>
      </c>
      <c r="AL74" s="171">
        <v>320</v>
      </c>
      <c r="AM74" s="171" t="s">
        <v>215</v>
      </c>
      <c r="AN74" s="171" t="s">
        <v>216</v>
      </c>
      <c r="AO74" s="171" t="s">
        <v>88</v>
      </c>
      <c r="AP74" s="171" t="s">
        <v>42</v>
      </c>
      <c r="AQ74" s="171" t="s">
        <v>113</v>
      </c>
      <c r="AR74" s="171">
        <v>1293.7</v>
      </c>
      <c r="AS74" s="171" t="s">
        <v>216</v>
      </c>
      <c r="AT74" s="171" t="s">
        <v>116</v>
      </c>
      <c r="AU74" s="171">
        <v>110.8</v>
      </c>
    </row>
    <row r="75" spans="1:76" s="202" customFormat="1" ht="29.25" customHeight="1" x14ac:dyDescent="0.25">
      <c r="A75" s="300" t="s">
        <v>388</v>
      </c>
      <c r="B75" s="301" t="s">
        <v>389</v>
      </c>
      <c r="C75" s="295">
        <v>8</v>
      </c>
      <c r="D75" s="295">
        <v>8</v>
      </c>
      <c r="E75" s="187">
        <v>1963</v>
      </c>
      <c r="F75" s="187">
        <v>1992</v>
      </c>
      <c r="G75" s="188">
        <v>2</v>
      </c>
      <c r="H75" s="187">
        <v>2</v>
      </c>
      <c r="I75" s="187">
        <v>12</v>
      </c>
      <c r="J75" s="188">
        <v>439.2</v>
      </c>
      <c r="K75" s="188">
        <v>390.9</v>
      </c>
      <c r="L75" s="188">
        <v>390.6</v>
      </c>
      <c r="M75" s="171" t="s">
        <v>211</v>
      </c>
      <c r="N75" s="187" t="s">
        <v>36</v>
      </c>
      <c r="O75" s="187">
        <v>42.7</v>
      </c>
      <c r="P75" s="171" t="s">
        <v>211</v>
      </c>
      <c r="Q75" s="187" t="s">
        <v>36</v>
      </c>
      <c r="R75" s="187">
        <v>371.4</v>
      </c>
      <c r="S75" s="171" t="s">
        <v>66</v>
      </c>
      <c r="T75" s="187" t="s">
        <v>36</v>
      </c>
      <c r="U75" s="187" t="s">
        <v>111</v>
      </c>
      <c r="V75" s="171" t="s">
        <v>211</v>
      </c>
      <c r="W75" s="187" t="s">
        <v>36</v>
      </c>
      <c r="X75" s="187">
        <v>62</v>
      </c>
      <c r="Y75" s="171" t="s">
        <v>211</v>
      </c>
      <c r="Z75" s="187" t="s">
        <v>36</v>
      </c>
      <c r="AA75" s="187">
        <v>81</v>
      </c>
      <c r="AB75" s="187"/>
      <c r="AC75" s="187"/>
      <c r="AD75" s="187"/>
      <c r="AE75" s="171">
        <v>0</v>
      </c>
      <c r="AF75" s="171">
        <v>2008</v>
      </c>
      <c r="AG75" s="171" t="s">
        <v>344</v>
      </c>
      <c r="AH75" s="171" t="s">
        <v>113</v>
      </c>
      <c r="AI75" s="171">
        <v>354.6</v>
      </c>
      <c r="AJ75" s="171" t="s">
        <v>255</v>
      </c>
      <c r="AK75" s="171" t="s">
        <v>66</v>
      </c>
      <c r="AL75" s="171" t="s">
        <v>66</v>
      </c>
      <c r="AM75" s="171" t="s">
        <v>224</v>
      </c>
      <c r="AN75" s="171" t="s">
        <v>345</v>
      </c>
      <c r="AO75" s="171" t="s">
        <v>88</v>
      </c>
      <c r="AP75" s="171" t="s">
        <v>42</v>
      </c>
      <c r="AQ75" s="171" t="s">
        <v>113</v>
      </c>
      <c r="AR75" s="171">
        <v>418.4</v>
      </c>
      <c r="AS75" s="171" t="s">
        <v>211</v>
      </c>
      <c r="AT75" s="171" t="s">
        <v>116</v>
      </c>
      <c r="AU75" s="171">
        <v>117.5</v>
      </c>
    </row>
    <row r="76" spans="1:76" s="202" customFormat="1" ht="29.25" customHeight="1" x14ac:dyDescent="0.25">
      <c r="A76" s="300" t="s">
        <v>390</v>
      </c>
      <c r="B76" s="301" t="s">
        <v>391</v>
      </c>
      <c r="C76" s="295">
        <v>8</v>
      </c>
      <c r="D76" s="295">
        <v>8</v>
      </c>
      <c r="E76" s="187">
        <v>1964</v>
      </c>
      <c r="F76" s="187">
        <v>1992</v>
      </c>
      <c r="G76" s="187">
        <v>2</v>
      </c>
      <c r="H76" s="187">
        <v>2</v>
      </c>
      <c r="I76" s="187">
        <v>14</v>
      </c>
      <c r="J76" s="187">
        <v>437.1</v>
      </c>
      <c r="K76" s="187">
        <v>396.8</v>
      </c>
      <c r="L76" s="187">
        <v>396.8</v>
      </c>
      <c r="M76" s="171" t="s">
        <v>211</v>
      </c>
      <c r="N76" s="187" t="s">
        <v>36</v>
      </c>
      <c r="O76" s="187">
        <v>42.7</v>
      </c>
      <c r="P76" s="171" t="s">
        <v>211</v>
      </c>
      <c r="Q76" s="187" t="s">
        <v>36</v>
      </c>
      <c r="R76" s="187">
        <v>371.4</v>
      </c>
      <c r="S76" s="171" t="s">
        <v>66</v>
      </c>
      <c r="T76" s="187" t="s">
        <v>36</v>
      </c>
      <c r="U76" s="187" t="s">
        <v>111</v>
      </c>
      <c r="V76" s="171" t="s">
        <v>211</v>
      </c>
      <c r="W76" s="187" t="s">
        <v>36</v>
      </c>
      <c r="X76" s="187">
        <v>62</v>
      </c>
      <c r="Y76" s="171" t="s">
        <v>211</v>
      </c>
      <c r="Z76" s="187" t="s">
        <v>36</v>
      </c>
      <c r="AA76" s="187">
        <v>81</v>
      </c>
      <c r="AB76" s="187"/>
      <c r="AC76" s="187"/>
      <c r="AD76" s="187"/>
      <c r="AE76" s="171">
        <v>0</v>
      </c>
      <c r="AF76" s="171">
        <v>2009</v>
      </c>
      <c r="AG76" s="171" t="s">
        <v>286</v>
      </c>
      <c r="AH76" s="171" t="s">
        <v>113</v>
      </c>
      <c r="AI76" s="171">
        <v>362.05</v>
      </c>
      <c r="AJ76" s="171" t="s">
        <v>255</v>
      </c>
      <c r="AK76" s="171" t="s">
        <v>66</v>
      </c>
      <c r="AL76" s="171" t="s">
        <v>66</v>
      </c>
      <c r="AM76" s="171" t="s">
        <v>215</v>
      </c>
      <c r="AN76" s="171" t="s">
        <v>216</v>
      </c>
      <c r="AO76" s="171" t="s">
        <v>88</v>
      </c>
      <c r="AP76" s="171" t="s">
        <v>42</v>
      </c>
      <c r="AQ76" s="171" t="s">
        <v>113</v>
      </c>
      <c r="AR76" s="171">
        <v>422.8</v>
      </c>
      <c r="AS76" s="171" t="s">
        <v>216</v>
      </c>
      <c r="AT76" s="171" t="s">
        <v>116</v>
      </c>
      <c r="AU76" s="171">
        <v>113.1</v>
      </c>
    </row>
    <row r="77" spans="1:76" s="202" customFormat="1" ht="29.25" customHeight="1" x14ac:dyDescent="0.25">
      <c r="A77" s="300" t="s">
        <v>392</v>
      </c>
      <c r="B77" s="301" t="s">
        <v>393</v>
      </c>
      <c r="C77" s="295">
        <v>8</v>
      </c>
      <c r="D77" s="295">
        <v>8</v>
      </c>
      <c r="E77" s="187">
        <v>1964</v>
      </c>
      <c r="F77" s="187">
        <v>1992</v>
      </c>
      <c r="G77" s="187">
        <v>2</v>
      </c>
      <c r="H77" s="187">
        <v>2</v>
      </c>
      <c r="I77" s="187">
        <v>10</v>
      </c>
      <c r="J77" s="187">
        <v>441.6</v>
      </c>
      <c r="K77" s="187">
        <v>397.2</v>
      </c>
      <c r="L77" s="187">
        <v>397.2</v>
      </c>
      <c r="M77" s="171" t="s">
        <v>211</v>
      </c>
      <c r="N77" s="187" t="s">
        <v>36</v>
      </c>
      <c r="O77" s="187">
        <v>42.7</v>
      </c>
      <c r="P77" s="171">
        <v>2009</v>
      </c>
      <c r="Q77" s="187" t="s">
        <v>36</v>
      </c>
      <c r="R77" s="187">
        <v>371.4</v>
      </c>
      <c r="S77" s="171"/>
      <c r="T77" s="187" t="s">
        <v>36</v>
      </c>
      <c r="U77" s="187" t="s">
        <v>111</v>
      </c>
      <c r="V77" s="171">
        <v>2009</v>
      </c>
      <c r="W77" s="187" t="s">
        <v>36</v>
      </c>
      <c r="X77" s="187">
        <v>62</v>
      </c>
      <c r="Y77" s="171">
        <v>2009</v>
      </c>
      <c r="Z77" s="187" t="s">
        <v>36</v>
      </c>
      <c r="AA77" s="187">
        <v>81</v>
      </c>
      <c r="AB77" s="187"/>
      <c r="AC77" s="187"/>
      <c r="AD77" s="187"/>
      <c r="AE77" s="171">
        <v>0</v>
      </c>
      <c r="AF77" s="171">
        <v>2009</v>
      </c>
      <c r="AG77" s="171" t="s">
        <v>286</v>
      </c>
      <c r="AH77" s="171" t="s">
        <v>113</v>
      </c>
      <c r="AI77" s="171">
        <v>361.4</v>
      </c>
      <c r="AJ77" s="171" t="s">
        <v>255</v>
      </c>
      <c r="AK77" s="171" t="s">
        <v>66</v>
      </c>
      <c r="AL77" s="171" t="s">
        <v>66</v>
      </c>
      <c r="AM77" s="171" t="s">
        <v>215</v>
      </c>
      <c r="AN77" s="171" t="s">
        <v>216</v>
      </c>
      <c r="AO77" s="171" t="s">
        <v>88</v>
      </c>
      <c r="AP77" s="171" t="s">
        <v>42</v>
      </c>
      <c r="AQ77" s="171" t="s">
        <v>113</v>
      </c>
      <c r="AR77" s="171">
        <v>418</v>
      </c>
      <c r="AS77" s="171">
        <v>2015</v>
      </c>
      <c r="AT77" s="171" t="s">
        <v>116</v>
      </c>
      <c r="AU77" s="171">
        <v>117.3</v>
      </c>
    </row>
    <row r="78" spans="1:76" s="202" customFormat="1" ht="29.25" customHeight="1" x14ac:dyDescent="0.25">
      <c r="A78" s="300" t="s">
        <v>394</v>
      </c>
      <c r="B78" s="301" t="s">
        <v>395</v>
      </c>
      <c r="C78" s="295">
        <v>8</v>
      </c>
      <c r="D78" s="295">
        <v>8</v>
      </c>
      <c r="E78" s="187">
        <v>1964</v>
      </c>
      <c r="F78" s="187">
        <v>1992</v>
      </c>
      <c r="G78" s="188">
        <v>2</v>
      </c>
      <c r="H78" s="187">
        <v>2</v>
      </c>
      <c r="I78" s="187">
        <v>20</v>
      </c>
      <c r="J78" s="190">
        <v>454.9</v>
      </c>
      <c r="K78" s="190">
        <v>413.2</v>
      </c>
      <c r="L78" s="190">
        <v>413.2</v>
      </c>
      <c r="M78" s="171" t="s">
        <v>211</v>
      </c>
      <c r="N78" s="187" t="s">
        <v>36</v>
      </c>
      <c r="O78" s="187">
        <v>42.7</v>
      </c>
      <c r="P78" s="171" t="s">
        <v>211</v>
      </c>
      <c r="Q78" s="187" t="s">
        <v>36</v>
      </c>
      <c r="R78" s="187">
        <v>371.4</v>
      </c>
      <c r="S78" s="171" t="s">
        <v>66</v>
      </c>
      <c r="T78" s="187" t="s">
        <v>36</v>
      </c>
      <c r="U78" s="187" t="s">
        <v>111</v>
      </c>
      <c r="V78" s="171" t="s">
        <v>211</v>
      </c>
      <c r="W78" s="187" t="s">
        <v>36</v>
      </c>
      <c r="X78" s="187">
        <v>62</v>
      </c>
      <c r="Y78" s="171" t="s">
        <v>211</v>
      </c>
      <c r="Z78" s="187" t="s">
        <v>36</v>
      </c>
      <c r="AA78" s="187">
        <v>81</v>
      </c>
      <c r="AB78" s="312"/>
      <c r="AC78" s="312"/>
      <c r="AD78" s="312"/>
      <c r="AE78" s="171">
        <v>0</v>
      </c>
      <c r="AF78" s="171">
        <v>2008</v>
      </c>
      <c r="AG78" s="171" t="s">
        <v>344</v>
      </c>
      <c r="AH78" s="171" t="s">
        <v>113</v>
      </c>
      <c r="AI78" s="171">
        <v>366.6</v>
      </c>
      <c r="AJ78" s="171" t="s">
        <v>255</v>
      </c>
      <c r="AK78" s="171" t="s">
        <v>66</v>
      </c>
      <c r="AL78" s="171" t="s">
        <v>66</v>
      </c>
      <c r="AM78" s="171" t="s">
        <v>224</v>
      </c>
      <c r="AN78" s="171" t="s">
        <v>250</v>
      </c>
      <c r="AO78" s="171" t="s">
        <v>88</v>
      </c>
      <c r="AP78" s="171" t="s">
        <v>42</v>
      </c>
      <c r="AQ78" s="171" t="s">
        <v>113</v>
      </c>
      <c r="AR78" s="171">
        <v>424.1</v>
      </c>
      <c r="AS78" s="171" t="s">
        <v>211</v>
      </c>
      <c r="AT78" s="171" t="s">
        <v>116</v>
      </c>
      <c r="AU78" s="171">
        <v>119.1</v>
      </c>
    </row>
    <row r="79" spans="1:76" s="202" customFormat="1" ht="29.25" customHeight="1" x14ac:dyDescent="0.25">
      <c r="A79" s="300" t="s">
        <v>396</v>
      </c>
      <c r="B79" s="301" t="s">
        <v>397</v>
      </c>
      <c r="C79" s="295">
        <v>12</v>
      </c>
      <c r="D79" s="295">
        <v>12</v>
      </c>
      <c r="E79" s="187">
        <v>1965</v>
      </c>
      <c r="F79" s="187">
        <v>1992</v>
      </c>
      <c r="G79" s="187">
        <v>2</v>
      </c>
      <c r="H79" s="187">
        <v>3</v>
      </c>
      <c r="I79" s="187">
        <v>23</v>
      </c>
      <c r="J79" s="187">
        <v>527.9</v>
      </c>
      <c r="K79" s="187">
        <v>461.84</v>
      </c>
      <c r="L79" s="187">
        <v>460.84</v>
      </c>
      <c r="M79" s="171" t="s">
        <v>211</v>
      </c>
      <c r="N79" s="187" t="s">
        <v>36</v>
      </c>
      <c r="O79" s="187">
        <v>42.7</v>
      </c>
      <c r="P79" s="171" t="s">
        <v>211</v>
      </c>
      <c r="Q79" s="187" t="s">
        <v>36</v>
      </c>
      <c r="R79" s="187">
        <v>371.4</v>
      </c>
      <c r="S79" s="171" t="s">
        <v>66</v>
      </c>
      <c r="T79" s="187" t="s">
        <v>36</v>
      </c>
      <c r="U79" s="187" t="s">
        <v>66</v>
      </c>
      <c r="V79" s="187" t="s">
        <v>111</v>
      </c>
      <c r="W79" s="187" t="s">
        <v>36</v>
      </c>
      <c r="X79" s="187" t="s">
        <v>398</v>
      </c>
      <c r="Y79" s="187">
        <v>62</v>
      </c>
      <c r="Z79" s="187" t="s">
        <v>36</v>
      </c>
      <c r="AA79" s="187" t="s">
        <v>398</v>
      </c>
      <c r="AB79" s="187">
        <v>81</v>
      </c>
      <c r="AC79" s="187"/>
      <c r="AD79" s="187"/>
      <c r="AE79" s="171">
        <v>0</v>
      </c>
      <c r="AF79" s="171">
        <v>2009</v>
      </c>
      <c r="AG79" s="171" t="s">
        <v>212</v>
      </c>
      <c r="AH79" s="171" t="s">
        <v>113</v>
      </c>
      <c r="AI79" s="171">
        <v>420</v>
      </c>
      <c r="AJ79" s="171" t="s">
        <v>255</v>
      </c>
      <c r="AK79" s="171" t="s">
        <v>66</v>
      </c>
      <c r="AL79" s="171" t="s">
        <v>66</v>
      </c>
      <c r="AM79" s="171" t="s">
        <v>75</v>
      </c>
      <c r="AN79" s="171" t="s">
        <v>211</v>
      </c>
      <c r="AO79" s="171" t="s">
        <v>88</v>
      </c>
      <c r="AP79" s="171" t="s">
        <v>312</v>
      </c>
      <c r="AQ79" s="171" t="s">
        <v>113</v>
      </c>
      <c r="AR79" s="171">
        <v>620</v>
      </c>
      <c r="AS79" s="171">
        <v>2015</v>
      </c>
      <c r="AT79" s="171" t="s">
        <v>116</v>
      </c>
      <c r="AU79" s="171">
        <v>217</v>
      </c>
      <c r="AV79" s="183"/>
      <c r="AW79" s="183"/>
      <c r="AX79" s="183"/>
      <c r="AY79" s="183"/>
      <c r="AZ79" s="183"/>
      <c r="BA79" s="183"/>
      <c r="BB79" s="183"/>
      <c r="BC79" s="183"/>
      <c r="BD79" s="183"/>
      <c r="BE79" s="183"/>
      <c r="BF79" s="183"/>
      <c r="BG79" s="183"/>
      <c r="BH79" s="183"/>
      <c r="BI79" s="183"/>
      <c r="BJ79" s="183"/>
      <c r="BK79" s="183"/>
      <c r="BL79" s="183"/>
      <c r="BM79" s="183"/>
      <c r="BN79" s="183"/>
      <c r="BO79" s="183"/>
      <c r="BP79" s="183"/>
      <c r="BQ79" s="183"/>
      <c r="BR79" s="183"/>
      <c r="BS79" s="183"/>
      <c r="BT79" s="183"/>
      <c r="BU79" s="183"/>
      <c r="BV79" s="183"/>
      <c r="BW79" s="183"/>
      <c r="BX79" s="183"/>
    </row>
    <row r="80" spans="1:76" s="202" customFormat="1" ht="29.25" customHeight="1" x14ac:dyDescent="0.25">
      <c r="A80" s="300" t="s">
        <v>399</v>
      </c>
      <c r="B80" s="301" t="s">
        <v>400</v>
      </c>
      <c r="C80" s="295">
        <v>8</v>
      </c>
      <c r="D80" s="295">
        <v>8</v>
      </c>
      <c r="E80" s="187">
        <v>1965</v>
      </c>
      <c r="F80" s="187">
        <v>1992</v>
      </c>
      <c r="G80" s="187">
        <v>2</v>
      </c>
      <c r="H80" s="187">
        <v>2</v>
      </c>
      <c r="I80" s="187">
        <v>17</v>
      </c>
      <c r="J80" s="187">
        <v>425.5</v>
      </c>
      <c r="K80" s="187">
        <v>382.66</v>
      </c>
      <c r="L80" s="187">
        <v>382.66</v>
      </c>
      <c r="M80" s="171" t="s">
        <v>211</v>
      </c>
      <c r="N80" s="187" t="s">
        <v>36</v>
      </c>
      <c r="O80" s="187">
        <v>43.6</v>
      </c>
      <c r="P80" s="171">
        <v>2009</v>
      </c>
      <c r="Q80" s="187" t="s">
        <v>36</v>
      </c>
      <c r="R80" s="187">
        <v>382.4</v>
      </c>
      <c r="S80" s="171"/>
      <c r="T80" s="187" t="s">
        <v>36</v>
      </c>
      <c r="U80" s="187" t="s">
        <v>111</v>
      </c>
      <c r="V80" s="171">
        <v>2009</v>
      </c>
      <c r="W80" s="187" t="s">
        <v>36</v>
      </c>
      <c r="X80" s="187">
        <v>63.3</v>
      </c>
      <c r="Y80" s="171">
        <v>2009</v>
      </c>
      <c r="Z80" s="187" t="s">
        <v>36</v>
      </c>
      <c r="AA80" s="187">
        <v>83.8</v>
      </c>
      <c r="AB80" s="187"/>
      <c r="AC80" s="187"/>
      <c r="AD80" s="187"/>
      <c r="AE80" s="171">
        <v>0</v>
      </c>
      <c r="AF80" s="171">
        <v>2009</v>
      </c>
      <c r="AG80" s="171" t="s">
        <v>212</v>
      </c>
      <c r="AH80" s="171" t="s">
        <v>113</v>
      </c>
      <c r="AI80" s="171">
        <v>350</v>
      </c>
      <c r="AJ80" s="171" t="s">
        <v>255</v>
      </c>
      <c r="AK80" s="171" t="s">
        <v>66</v>
      </c>
      <c r="AL80" s="171" t="s">
        <v>66</v>
      </c>
      <c r="AM80" s="171" t="s">
        <v>75</v>
      </c>
      <c r="AN80" s="171" t="s">
        <v>211</v>
      </c>
      <c r="AO80" s="171" t="s">
        <v>88</v>
      </c>
      <c r="AP80" s="171" t="s">
        <v>312</v>
      </c>
      <c r="AQ80" s="171" t="s">
        <v>113</v>
      </c>
      <c r="AR80" s="171">
        <v>465</v>
      </c>
      <c r="AS80" s="171">
        <v>2015</v>
      </c>
      <c r="AT80" s="171" t="s">
        <v>116</v>
      </c>
      <c r="AU80" s="171">
        <v>183</v>
      </c>
      <c r="AV80" s="183"/>
      <c r="AW80" s="183"/>
      <c r="AX80" s="183"/>
      <c r="AY80" s="183"/>
      <c r="AZ80" s="183"/>
      <c r="BA80" s="183"/>
      <c r="BB80" s="183"/>
      <c r="BC80" s="183"/>
      <c r="BD80" s="183"/>
      <c r="BE80" s="183"/>
      <c r="BF80" s="183"/>
      <c r="BG80" s="183"/>
      <c r="BH80" s="183"/>
      <c r="BI80" s="183"/>
      <c r="BJ80" s="183"/>
      <c r="BK80" s="183"/>
      <c r="BL80" s="183"/>
      <c r="BM80" s="183"/>
      <c r="BN80" s="183"/>
      <c r="BO80" s="183"/>
      <c r="BP80" s="183"/>
      <c r="BQ80" s="183"/>
      <c r="BR80" s="183"/>
      <c r="BS80" s="183"/>
      <c r="BT80" s="183"/>
      <c r="BU80" s="183"/>
      <c r="BV80" s="183"/>
      <c r="BW80" s="183"/>
      <c r="BX80" s="183"/>
    </row>
    <row r="81" spans="1:76" s="202" customFormat="1" ht="29.25" customHeight="1" x14ac:dyDescent="0.25">
      <c r="A81" s="300" t="s">
        <v>401</v>
      </c>
      <c r="B81" s="301" t="s">
        <v>402</v>
      </c>
      <c r="C81" s="295">
        <v>8</v>
      </c>
      <c r="D81" s="295">
        <v>8</v>
      </c>
      <c r="E81" s="187">
        <v>1963</v>
      </c>
      <c r="F81" s="187">
        <v>1992</v>
      </c>
      <c r="G81" s="187">
        <v>2</v>
      </c>
      <c r="H81" s="187">
        <v>2</v>
      </c>
      <c r="I81" s="187">
        <v>18</v>
      </c>
      <c r="J81" s="187">
        <v>412.8</v>
      </c>
      <c r="K81" s="187">
        <v>372.08</v>
      </c>
      <c r="L81" s="187">
        <v>372.08</v>
      </c>
      <c r="M81" s="171" t="s">
        <v>211</v>
      </c>
      <c r="N81" s="187" t="s">
        <v>36</v>
      </c>
      <c r="O81" s="187">
        <v>43.6</v>
      </c>
      <c r="P81" s="171">
        <v>2009</v>
      </c>
      <c r="Q81" s="187" t="s">
        <v>36</v>
      </c>
      <c r="R81" s="187">
        <v>382.4</v>
      </c>
      <c r="S81" s="171"/>
      <c r="T81" s="187" t="s">
        <v>36</v>
      </c>
      <c r="U81" s="187" t="s">
        <v>111</v>
      </c>
      <c r="V81" s="171">
        <v>2009</v>
      </c>
      <c r="W81" s="187" t="s">
        <v>36</v>
      </c>
      <c r="X81" s="187">
        <v>63</v>
      </c>
      <c r="Y81" s="171">
        <v>2009</v>
      </c>
      <c r="Z81" s="187" t="s">
        <v>36</v>
      </c>
      <c r="AA81" s="187">
        <v>83.9</v>
      </c>
      <c r="AB81" s="187"/>
      <c r="AC81" s="187"/>
      <c r="AD81" s="187"/>
      <c r="AE81" s="171">
        <v>0</v>
      </c>
      <c r="AF81" s="171">
        <v>2005</v>
      </c>
      <c r="AG81" s="171" t="s">
        <v>229</v>
      </c>
      <c r="AH81" s="171" t="s">
        <v>113</v>
      </c>
      <c r="AI81" s="171">
        <v>350</v>
      </c>
      <c r="AJ81" s="171" t="s">
        <v>255</v>
      </c>
      <c r="AK81" s="171" t="s">
        <v>66</v>
      </c>
      <c r="AL81" s="171" t="s">
        <v>66</v>
      </c>
      <c r="AM81" s="171" t="s">
        <v>75</v>
      </c>
      <c r="AN81" s="171" t="s">
        <v>211</v>
      </c>
      <c r="AO81" s="171" t="s">
        <v>88</v>
      </c>
      <c r="AP81" s="171" t="s">
        <v>312</v>
      </c>
      <c r="AQ81" s="171" t="s">
        <v>113</v>
      </c>
      <c r="AR81" s="171">
        <v>456</v>
      </c>
      <c r="AS81" s="171">
        <v>2015</v>
      </c>
      <c r="AT81" s="171" t="s">
        <v>116</v>
      </c>
      <c r="AU81" s="171">
        <v>183</v>
      </c>
      <c r="AV81" s="183"/>
      <c r="AW81" s="183"/>
      <c r="AX81" s="183"/>
      <c r="AY81" s="183"/>
      <c r="AZ81" s="183"/>
      <c r="BA81" s="183"/>
      <c r="BB81" s="183"/>
      <c r="BC81" s="183"/>
      <c r="BD81" s="183"/>
      <c r="BE81" s="183"/>
      <c r="BF81" s="183"/>
      <c r="BG81" s="183"/>
      <c r="BH81" s="183"/>
      <c r="BI81" s="183"/>
      <c r="BJ81" s="183"/>
      <c r="BK81" s="183"/>
      <c r="BL81" s="183"/>
      <c r="BM81" s="183"/>
      <c r="BN81" s="183"/>
      <c r="BO81" s="183"/>
      <c r="BP81" s="183"/>
      <c r="BQ81" s="183"/>
      <c r="BR81" s="183"/>
      <c r="BS81" s="183"/>
      <c r="BT81" s="183"/>
      <c r="BU81" s="183"/>
      <c r="BV81" s="183"/>
      <c r="BW81" s="183"/>
      <c r="BX81" s="183"/>
    </row>
    <row r="82" spans="1:76" s="202" customFormat="1" ht="29.25" customHeight="1" x14ac:dyDescent="0.25">
      <c r="A82" s="300" t="s">
        <v>403</v>
      </c>
      <c r="B82" s="301" t="s">
        <v>404</v>
      </c>
      <c r="C82" s="295">
        <v>8</v>
      </c>
      <c r="D82" s="295">
        <v>8</v>
      </c>
      <c r="E82" s="187">
        <v>1968</v>
      </c>
      <c r="F82" s="187">
        <v>1993</v>
      </c>
      <c r="G82" s="187">
        <v>2</v>
      </c>
      <c r="H82" s="187">
        <v>2</v>
      </c>
      <c r="I82" s="187">
        <v>18</v>
      </c>
      <c r="J82" s="187">
        <v>419.2</v>
      </c>
      <c r="K82" s="187">
        <v>372.58</v>
      </c>
      <c r="L82" s="187">
        <v>372.58</v>
      </c>
      <c r="M82" s="171" t="s">
        <v>211</v>
      </c>
      <c r="N82" s="187" t="s">
        <v>36</v>
      </c>
      <c r="O82" s="187">
        <v>42.3</v>
      </c>
      <c r="P82" s="171">
        <v>2009</v>
      </c>
      <c r="Q82" s="187" t="s">
        <v>36</v>
      </c>
      <c r="R82" s="187">
        <v>362.8</v>
      </c>
      <c r="S82" s="171"/>
      <c r="T82" s="187" t="s">
        <v>36</v>
      </c>
      <c r="U82" s="187" t="s">
        <v>111</v>
      </c>
      <c r="V82" s="171">
        <v>2009</v>
      </c>
      <c r="W82" s="187" t="s">
        <v>36</v>
      </c>
      <c r="X82" s="187">
        <v>61</v>
      </c>
      <c r="Y82" s="171">
        <v>2009</v>
      </c>
      <c r="Z82" s="187" t="s">
        <v>36</v>
      </c>
      <c r="AA82" s="187">
        <v>79.2</v>
      </c>
      <c r="AB82" s="187"/>
      <c r="AC82" s="187"/>
      <c r="AD82" s="187"/>
      <c r="AE82" s="171">
        <v>0</v>
      </c>
      <c r="AF82" s="171">
        <v>2009</v>
      </c>
      <c r="AG82" s="171" t="s">
        <v>212</v>
      </c>
      <c r="AH82" s="171" t="s">
        <v>113</v>
      </c>
      <c r="AI82" s="171">
        <v>340</v>
      </c>
      <c r="AJ82" s="171" t="s">
        <v>255</v>
      </c>
      <c r="AK82" s="171" t="s">
        <v>66</v>
      </c>
      <c r="AL82" s="171" t="s">
        <v>66</v>
      </c>
      <c r="AM82" s="171" t="s">
        <v>75</v>
      </c>
      <c r="AN82" s="171" t="s">
        <v>211</v>
      </c>
      <c r="AO82" s="171" t="s">
        <v>88</v>
      </c>
      <c r="AP82" s="171" t="s">
        <v>312</v>
      </c>
      <c r="AQ82" s="171" t="s">
        <v>113</v>
      </c>
      <c r="AR82" s="171">
        <v>422</v>
      </c>
      <c r="AS82" s="171">
        <v>2015</v>
      </c>
      <c r="AT82" s="171" t="s">
        <v>116</v>
      </c>
      <c r="AU82" s="171">
        <v>283</v>
      </c>
      <c r="AV82" s="183"/>
      <c r="AW82" s="183"/>
      <c r="AX82" s="183"/>
      <c r="AY82" s="183"/>
      <c r="AZ82" s="183"/>
      <c r="BA82" s="183"/>
      <c r="BB82" s="183"/>
      <c r="BC82" s="183"/>
      <c r="BD82" s="183"/>
      <c r="BE82" s="183"/>
      <c r="BF82" s="183"/>
      <c r="BG82" s="183"/>
      <c r="BH82" s="183"/>
      <c r="BI82" s="183"/>
      <c r="BJ82" s="183"/>
      <c r="BK82" s="183"/>
      <c r="BL82" s="183"/>
      <c r="BM82" s="183"/>
      <c r="BN82" s="183"/>
      <c r="BO82" s="183"/>
      <c r="BP82" s="183"/>
      <c r="BQ82" s="183"/>
      <c r="BR82" s="183"/>
      <c r="BS82" s="183"/>
      <c r="BT82" s="183"/>
      <c r="BU82" s="183"/>
      <c r="BV82" s="183"/>
      <c r="BW82" s="183"/>
      <c r="BX82" s="183"/>
    </row>
    <row r="83" spans="1:76" s="202" customFormat="1" ht="29.25" customHeight="1" x14ac:dyDescent="0.25">
      <c r="A83" s="300" t="s">
        <v>405</v>
      </c>
      <c r="B83" s="301" t="s">
        <v>406</v>
      </c>
      <c r="C83" s="295">
        <v>12</v>
      </c>
      <c r="D83" s="295">
        <v>12</v>
      </c>
      <c r="E83" s="187">
        <v>1970</v>
      </c>
      <c r="F83" s="187">
        <v>1992</v>
      </c>
      <c r="G83" s="187">
        <v>2</v>
      </c>
      <c r="H83" s="187">
        <v>3</v>
      </c>
      <c r="I83" s="187">
        <v>23</v>
      </c>
      <c r="J83" s="187">
        <v>549.70000000000005</v>
      </c>
      <c r="K83" s="187">
        <v>479.1</v>
      </c>
      <c r="L83" s="187">
        <v>479.1</v>
      </c>
      <c r="M83" s="171" t="s">
        <v>211</v>
      </c>
      <c r="N83" s="187" t="s">
        <v>36</v>
      </c>
      <c r="O83" s="187">
        <v>78.7</v>
      </c>
      <c r="P83" s="171">
        <v>2009</v>
      </c>
      <c r="Q83" s="187" t="s">
        <v>36</v>
      </c>
      <c r="R83" s="187">
        <v>515.70000000000005</v>
      </c>
      <c r="S83" s="171"/>
      <c r="T83" s="187" t="s">
        <v>36</v>
      </c>
      <c r="U83" s="187" t="s">
        <v>111</v>
      </c>
      <c r="V83" s="171">
        <v>2009</v>
      </c>
      <c r="W83" s="187" t="s">
        <v>36</v>
      </c>
      <c r="X83" s="187">
        <v>87</v>
      </c>
      <c r="Y83" s="171">
        <v>2009</v>
      </c>
      <c r="Z83" s="187" t="s">
        <v>36</v>
      </c>
      <c r="AA83" s="187">
        <v>117.4</v>
      </c>
      <c r="AB83" s="187"/>
      <c r="AC83" s="187"/>
      <c r="AD83" s="187"/>
      <c r="AE83" s="171">
        <v>0</v>
      </c>
      <c r="AF83" s="171">
        <v>2005</v>
      </c>
      <c r="AG83" s="171" t="s">
        <v>229</v>
      </c>
      <c r="AH83" s="171" t="s">
        <v>113</v>
      </c>
      <c r="AI83" s="171">
        <v>450</v>
      </c>
      <c r="AJ83" s="171" t="s">
        <v>255</v>
      </c>
      <c r="AK83" s="171" t="s">
        <v>66</v>
      </c>
      <c r="AL83" s="171" t="s">
        <v>66</v>
      </c>
      <c r="AM83" s="171" t="s">
        <v>75</v>
      </c>
      <c r="AN83" s="171" t="s">
        <v>211</v>
      </c>
      <c r="AO83" s="171" t="s">
        <v>88</v>
      </c>
      <c r="AP83" s="171" t="s">
        <v>312</v>
      </c>
      <c r="AQ83" s="171" t="s">
        <v>113</v>
      </c>
      <c r="AR83" s="171">
        <v>548</v>
      </c>
      <c r="AS83" s="171">
        <v>2015</v>
      </c>
      <c r="AT83" s="171" t="s">
        <v>116</v>
      </c>
      <c r="AU83" s="171">
        <v>233</v>
      </c>
      <c r="AV83" s="183"/>
      <c r="AW83" s="183"/>
      <c r="AX83" s="183"/>
      <c r="AY83" s="183"/>
      <c r="AZ83" s="183"/>
      <c r="BA83" s="183"/>
      <c r="BB83" s="183"/>
      <c r="BC83" s="183"/>
      <c r="BD83" s="183"/>
      <c r="BE83" s="183"/>
      <c r="BF83" s="183"/>
      <c r="BG83" s="183"/>
      <c r="BH83" s="183"/>
      <c r="BI83" s="183"/>
      <c r="BJ83" s="183"/>
      <c r="BK83" s="183"/>
      <c r="BL83" s="183"/>
      <c r="BM83" s="183"/>
      <c r="BN83" s="183"/>
      <c r="BO83" s="183"/>
      <c r="BP83" s="183"/>
      <c r="BQ83" s="183"/>
      <c r="BR83" s="183"/>
      <c r="BS83" s="183"/>
      <c r="BT83" s="183"/>
      <c r="BU83" s="183"/>
      <c r="BV83" s="183"/>
      <c r="BW83" s="183"/>
      <c r="BX83" s="183"/>
    </row>
    <row r="84" spans="1:76" s="202" customFormat="1" ht="29.25" customHeight="1" x14ac:dyDescent="0.25">
      <c r="A84" s="300" t="s">
        <v>407</v>
      </c>
      <c r="B84" s="301" t="s">
        <v>408</v>
      </c>
      <c r="C84" s="295">
        <v>24</v>
      </c>
      <c r="D84" s="295">
        <v>24</v>
      </c>
      <c r="E84" s="187">
        <v>1967</v>
      </c>
      <c r="F84" s="187">
        <v>1992</v>
      </c>
      <c r="G84" s="187">
        <v>2</v>
      </c>
      <c r="H84" s="187">
        <v>1</v>
      </c>
      <c r="I84" s="187">
        <v>41</v>
      </c>
      <c r="J84" s="187">
        <v>910</v>
      </c>
      <c r="K84" s="187">
        <v>761</v>
      </c>
      <c r="L84" s="187">
        <v>761</v>
      </c>
      <c r="M84" s="171" t="s">
        <v>211</v>
      </c>
      <c r="N84" s="187" t="s">
        <v>36</v>
      </c>
      <c r="O84" s="187">
        <v>31.3</v>
      </c>
      <c r="P84" s="171">
        <v>2008</v>
      </c>
      <c r="Q84" s="187" t="s">
        <v>36</v>
      </c>
      <c r="R84" s="187">
        <v>356.9</v>
      </c>
      <c r="S84" s="171"/>
      <c r="T84" s="187" t="s">
        <v>36</v>
      </c>
      <c r="U84" s="187" t="s">
        <v>111</v>
      </c>
      <c r="V84" s="171">
        <v>2008</v>
      </c>
      <c r="W84" s="187" t="s">
        <v>36</v>
      </c>
      <c r="X84" s="187">
        <v>146</v>
      </c>
      <c r="Y84" s="171">
        <v>2008</v>
      </c>
      <c r="Z84" s="187" t="s">
        <v>36</v>
      </c>
      <c r="AA84" s="187">
        <v>216</v>
      </c>
      <c r="AB84" s="187"/>
      <c r="AC84" s="187"/>
      <c r="AD84" s="187"/>
      <c r="AE84" s="171">
        <v>0</v>
      </c>
      <c r="AF84" s="171">
        <v>2008</v>
      </c>
      <c r="AG84" s="171" t="s">
        <v>271</v>
      </c>
      <c r="AH84" s="171" t="s">
        <v>113</v>
      </c>
      <c r="AI84" s="171">
        <v>700</v>
      </c>
      <c r="AJ84" s="171" t="s">
        <v>255</v>
      </c>
      <c r="AK84" s="171" t="s">
        <v>66</v>
      </c>
      <c r="AL84" s="171" t="s">
        <v>66</v>
      </c>
      <c r="AM84" s="171" t="s">
        <v>215</v>
      </c>
      <c r="AN84" s="171" t="s">
        <v>216</v>
      </c>
      <c r="AO84" s="171" t="s">
        <v>88</v>
      </c>
      <c r="AP84" s="171" t="s">
        <v>42</v>
      </c>
      <c r="AQ84" s="171" t="s">
        <v>113</v>
      </c>
      <c r="AR84" s="171">
        <v>665</v>
      </c>
      <c r="AS84" s="171">
        <v>2015</v>
      </c>
      <c r="AT84" s="171" t="s">
        <v>116</v>
      </c>
      <c r="AU84" s="171">
        <v>280</v>
      </c>
    </row>
    <row r="85" spans="1:76" s="202" customFormat="1" ht="29.25" customHeight="1" x14ac:dyDescent="0.25">
      <c r="A85" s="300" t="s">
        <v>409</v>
      </c>
      <c r="B85" s="301" t="s">
        <v>410</v>
      </c>
      <c r="C85" s="295">
        <v>24</v>
      </c>
      <c r="D85" s="295">
        <v>24</v>
      </c>
      <c r="E85" s="187">
        <v>1967</v>
      </c>
      <c r="F85" s="187">
        <v>1992</v>
      </c>
      <c r="G85" s="187">
        <v>2</v>
      </c>
      <c r="H85" s="187">
        <v>1</v>
      </c>
      <c r="I85" s="187">
        <v>42</v>
      </c>
      <c r="J85" s="187">
        <v>928.9</v>
      </c>
      <c r="K85" s="187">
        <v>768.2</v>
      </c>
      <c r="L85" s="187">
        <v>770.3</v>
      </c>
      <c r="M85" s="171" t="s">
        <v>211</v>
      </c>
      <c r="N85" s="187" t="s">
        <v>36</v>
      </c>
      <c r="O85" s="187">
        <v>31.3</v>
      </c>
      <c r="P85" s="171">
        <v>2009</v>
      </c>
      <c r="Q85" s="187" t="s">
        <v>36</v>
      </c>
      <c r="R85" s="187">
        <v>357</v>
      </c>
      <c r="S85" s="171"/>
      <c r="T85" s="187" t="s">
        <v>36</v>
      </c>
      <c r="U85" s="187" t="s">
        <v>111</v>
      </c>
      <c r="V85" s="171">
        <v>2009</v>
      </c>
      <c r="W85" s="187" t="s">
        <v>36</v>
      </c>
      <c r="X85" s="187">
        <v>143</v>
      </c>
      <c r="Y85" s="171">
        <v>2009</v>
      </c>
      <c r="Z85" s="187" t="s">
        <v>36</v>
      </c>
      <c r="AA85" s="187">
        <v>213</v>
      </c>
      <c r="AB85" s="187"/>
      <c r="AC85" s="187"/>
      <c r="AD85" s="187"/>
      <c r="AE85" s="171">
        <v>0</v>
      </c>
      <c r="AF85" s="171">
        <v>2009</v>
      </c>
      <c r="AG85" s="171" t="s">
        <v>212</v>
      </c>
      <c r="AH85" s="171" t="s">
        <v>113</v>
      </c>
      <c r="AI85" s="171">
        <v>700</v>
      </c>
      <c r="AJ85" s="171" t="s">
        <v>255</v>
      </c>
      <c r="AK85" s="171" t="s">
        <v>66</v>
      </c>
      <c r="AL85" s="171" t="s">
        <v>66</v>
      </c>
      <c r="AM85" s="171" t="s">
        <v>75</v>
      </c>
      <c r="AN85" s="171" t="s">
        <v>211</v>
      </c>
      <c r="AO85" s="171" t="s">
        <v>88</v>
      </c>
      <c r="AP85" s="171" t="s">
        <v>312</v>
      </c>
      <c r="AQ85" s="171" t="s">
        <v>113</v>
      </c>
      <c r="AR85" s="171">
        <v>665</v>
      </c>
      <c r="AS85" s="171">
        <v>2015</v>
      </c>
      <c r="AT85" s="171" t="s">
        <v>116</v>
      </c>
      <c r="AU85" s="171">
        <v>280</v>
      </c>
      <c r="AV85" s="183"/>
      <c r="AW85" s="183"/>
      <c r="AX85" s="183"/>
      <c r="AY85" s="183"/>
      <c r="AZ85" s="183"/>
      <c r="BA85" s="183"/>
      <c r="BB85" s="183"/>
      <c r="BC85" s="183"/>
      <c r="BD85" s="183"/>
      <c r="BE85" s="183"/>
      <c r="BF85" s="183"/>
      <c r="BG85" s="183"/>
      <c r="BH85" s="183"/>
      <c r="BI85" s="183"/>
      <c r="BJ85" s="183"/>
      <c r="BK85" s="183"/>
      <c r="BL85" s="183"/>
      <c r="BM85" s="183"/>
      <c r="BN85" s="183"/>
      <c r="BO85" s="183"/>
      <c r="BP85" s="183"/>
      <c r="BQ85" s="183"/>
      <c r="BR85" s="183"/>
      <c r="BS85" s="183"/>
      <c r="BT85" s="183"/>
      <c r="BU85" s="183"/>
      <c r="BV85" s="183"/>
      <c r="BW85" s="183"/>
      <c r="BX85" s="183"/>
    </row>
    <row r="86" spans="1:76" s="202" customFormat="1" ht="29.25" customHeight="1" x14ac:dyDescent="0.25">
      <c r="A86" s="300" t="s">
        <v>411</v>
      </c>
      <c r="B86" s="301" t="s">
        <v>412</v>
      </c>
      <c r="C86" s="295">
        <v>25</v>
      </c>
      <c r="D86" s="295">
        <v>25</v>
      </c>
      <c r="E86" s="187">
        <v>1967</v>
      </c>
      <c r="F86" s="187">
        <v>1992</v>
      </c>
      <c r="G86" s="187">
        <v>2</v>
      </c>
      <c r="H86" s="187">
        <v>1</v>
      </c>
      <c r="I86" s="187">
        <v>48</v>
      </c>
      <c r="J86" s="187">
        <v>929.2</v>
      </c>
      <c r="K86" s="187">
        <v>732.1</v>
      </c>
      <c r="L86" s="187">
        <v>731.7</v>
      </c>
      <c r="M86" s="171" t="s">
        <v>211</v>
      </c>
      <c r="N86" s="187" t="s">
        <v>36</v>
      </c>
      <c r="O86" s="187">
        <v>31.3</v>
      </c>
      <c r="P86" s="171">
        <v>2008</v>
      </c>
      <c r="Q86" s="187" t="s">
        <v>36</v>
      </c>
      <c r="R86" s="187">
        <v>357</v>
      </c>
      <c r="S86" s="171"/>
      <c r="T86" s="187" t="s">
        <v>36</v>
      </c>
      <c r="U86" s="187" t="s">
        <v>111</v>
      </c>
      <c r="V86" s="171">
        <v>2008</v>
      </c>
      <c r="W86" s="187" t="s">
        <v>36</v>
      </c>
      <c r="X86" s="187">
        <v>146.19999999999999</v>
      </c>
      <c r="Y86" s="171">
        <v>2008</v>
      </c>
      <c r="Z86" s="187" t="s">
        <v>36</v>
      </c>
      <c r="AA86" s="187">
        <v>214</v>
      </c>
      <c r="AB86" s="187"/>
      <c r="AC86" s="187"/>
      <c r="AD86" s="187"/>
      <c r="AE86" s="171">
        <v>0</v>
      </c>
      <c r="AF86" s="171">
        <v>2008</v>
      </c>
      <c r="AG86" s="171" t="s">
        <v>271</v>
      </c>
      <c r="AH86" s="171" t="s">
        <v>113</v>
      </c>
      <c r="AI86" s="171">
        <v>700</v>
      </c>
      <c r="AJ86" s="171" t="s">
        <v>255</v>
      </c>
      <c r="AK86" s="171" t="s">
        <v>66</v>
      </c>
      <c r="AL86" s="171" t="s">
        <v>66</v>
      </c>
      <c r="AM86" s="171" t="s">
        <v>215</v>
      </c>
      <c r="AN86" s="171" t="s">
        <v>216</v>
      </c>
      <c r="AO86" s="171" t="s">
        <v>88</v>
      </c>
      <c r="AP86" s="171" t="s">
        <v>42</v>
      </c>
      <c r="AQ86" s="171" t="s">
        <v>113</v>
      </c>
      <c r="AR86" s="171">
        <v>665</v>
      </c>
      <c r="AS86" s="171">
        <v>2015</v>
      </c>
      <c r="AT86" s="171" t="s">
        <v>116</v>
      </c>
      <c r="AU86" s="171">
        <v>280</v>
      </c>
    </row>
    <row r="87" spans="1:76" s="202" customFormat="1" ht="29.25" customHeight="1" x14ac:dyDescent="0.25">
      <c r="A87" s="300" t="s">
        <v>413</v>
      </c>
      <c r="B87" s="301" t="s">
        <v>414</v>
      </c>
      <c r="C87" s="295">
        <v>24</v>
      </c>
      <c r="D87" s="295">
        <v>24</v>
      </c>
      <c r="E87" s="187">
        <v>1970</v>
      </c>
      <c r="F87" s="187">
        <v>1992</v>
      </c>
      <c r="G87" s="187">
        <v>2</v>
      </c>
      <c r="H87" s="187">
        <v>1</v>
      </c>
      <c r="I87" s="187">
        <v>45</v>
      </c>
      <c r="J87" s="187">
        <v>908.9</v>
      </c>
      <c r="K87" s="187">
        <v>751.3</v>
      </c>
      <c r="L87" s="187">
        <v>753.7</v>
      </c>
      <c r="M87" s="171" t="s">
        <v>211</v>
      </c>
      <c r="N87" s="187" t="s">
        <v>36</v>
      </c>
      <c r="O87" s="187">
        <v>31.3</v>
      </c>
      <c r="P87" s="171">
        <v>2009</v>
      </c>
      <c r="Q87" s="187" t="s">
        <v>36</v>
      </c>
      <c r="R87" s="187">
        <v>357</v>
      </c>
      <c r="S87" s="171"/>
      <c r="T87" s="187" t="s">
        <v>36</v>
      </c>
      <c r="U87" s="187" t="s">
        <v>111</v>
      </c>
      <c r="V87" s="171">
        <v>2009</v>
      </c>
      <c r="W87" s="187" t="s">
        <v>36</v>
      </c>
      <c r="X87" s="187">
        <v>143</v>
      </c>
      <c r="Y87" s="171">
        <v>2009</v>
      </c>
      <c r="Z87" s="187" t="s">
        <v>36</v>
      </c>
      <c r="AA87" s="187">
        <v>214</v>
      </c>
      <c r="AB87" s="187"/>
      <c r="AC87" s="187"/>
      <c r="AD87" s="187"/>
      <c r="AE87" s="171">
        <v>0</v>
      </c>
      <c r="AF87" s="171">
        <v>2009</v>
      </c>
      <c r="AG87" s="171" t="s">
        <v>212</v>
      </c>
      <c r="AH87" s="171" t="s">
        <v>113</v>
      </c>
      <c r="AI87" s="171">
        <v>700</v>
      </c>
      <c r="AJ87" s="171" t="s">
        <v>255</v>
      </c>
      <c r="AK87" s="171" t="s">
        <v>66</v>
      </c>
      <c r="AL87" s="171" t="s">
        <v>66</v>
      </c>
      <c r="AM87" s="171" t="s">
        <v>75</v>
      </c>
      <c r="AN87" s="171">
        <v>2009</v>
      </c>
      <c r="AO87" s="171" t="s">
        <v>88</v>
      </c>
      <c r="AP87" s="171" t="s">
        <v>213</v>
      </c>
      <c r="AQ87" s="171" t="s">
        <v>113</v>
      </c>
      <c r="AR87" s="171">
        <v>666</v>
      </c>
      <c r="AS87" s="171">
        <v>2015</v>
      </c>
      <c r="AT87" s="171" t="s">
        <v>116</v>
      </c>
      <c r="AU87" s="171">
        <v>280</v>
      </c>
      <c r="AV87" s="183"/>
      <c r="AW87" s="183"/>
      <c r="AX87" s="183"/>
      <c r="AY87" s="183"/>
      <c r="AZ87" s="183"/>
      <c r="BA87" s="183"/>
      <c r="BB87" s="183"/>
      <c r="BC87" s="183"/>
      <c r="BD87" s="183"/>
      <c r="BE87" s="183"/>
      <c r="BF87" s="183"/>
      <c r="BG87" s="183"/>
      <c r="BH87" s="183"/>
      <c r="BI87" s="183"/>
      <c r="BJ87" s="183"/>
      <c r="BK87" s="183"/>
      <c r="BL87" s="183"/>
      <c r="BM87" s="183"/>
      <c r="BN87" s="183"/>
      <c r="BO87" s="183"/>
      <c r="BP87" s="183"/>
      <c r="BQ87" s="183"/>
      <c r="BR87" s="183"/>
      <c r="BS87" s="183"/>
      <c r="BT87" s="183"/>
      <c r="BU87" s="183"/>
      <c r="BV87" s="183"/>
      <c r="BW87" s="183"/>
      <c r="BX87" s="183"/>
    </row>
    <row r="88" spans="1:76" s="202" customFormat="1" ht="29.25" customHeight="1" x14ac:dyDescent="0.25">
      <c r="A88" s="300" t="s">
        <v>415</v>
      </c>
      <c r="B88" s="301" t="s">
        <v>416</v>
      </c>
      <c r="C88" s="295">
        <v>68</v>
      </c>
      <c r="D88" s="295">
        <v>67</v>
      </c>
      <c r="E88" s="187">
        <v>1990</v>
      </c>
      <c r="F88" s="187">
        <v>1992</v>
      </c>
      <c r="G88" s="187">
        <v>5</v>
      </c>
      <c r="H88" s="187">
        <v>6</v>
      </c>
      <c r="I88" s="187">
        <v>152</v>
      </c>
      <c r="J88" s="187">
        <v>4105.1000000000004</v>
      </c>
      <c r="K88" s="187">
        <v>3695.8</v>
      </c>
      <c r="L88" s="187">
        <v>3544.8</v>
      </c>
      <c r="M88" s="171" t="s">
        <v>211</v>
      </c>
      <c r="N88" s="187" t="s">
        <v>36</v>
      </c>
      <c r="O88" s="187">
        <v>370</v>
      </c>
      <c r="P88" s="171" t="s">
        <v>211</v>
      </c>
      <c r="Q88" s="187" t="s">
        <v>36</v>
      </c>
      <c r="R88" s="187">
        <v>1878</v>
      </c>
      <c r="S88" s="171"/>
      <c r="T88" s="187" t="s">
        <v>36</v>
      </c>
      <c r="U88" s="187" t="s">
        <v>111</v>
      </c>
      <c r="V88" s="171" t="s">
        <v>211</v>
      </c>
      <c r="W88" s="187" t="s">
        <v>36</v>
      </c>
      <c r="X88" s="187">
        <v>405</v>
      </c>
      <c r="Y88" s="171" t="s">
        <v>211</v>
      </c>
      <c r="Z88" s="187" t="s">
        <v>36</v>
      </c>
      <c r="AA88" s="187">
        <v>395.6</v>
      </c>
      <c r="AB88" s="187"/>
      <c r="AC88" s="187"/>
      <c r="AD88" s="187"/>
      <c r="AE88" s="171">
        <v>0</v>
      </c>
      <c r="AF88" s="171" t="s">
        <v>211</v>
      </c>
      <c r="AG88" s="171" t="s">
        <v>229</v>
      </c>
      <c r="AH88" s="171" t="s">
        <v>113</v>
      </c>
      <c r="AI88" s="171">
        <v>1240</v>
      </c>
      <c r="AJ88" s="171" t="s">
        <v>211</v>
      </c>
      <c r="AK88" s="171" t="s">
        <v>113</v>
      </c>
      <c r="AL88" s="171">
        <v>1034</v>
      </c>
      <c r="AM88" s="171" t="s">
        <v>75</v>
      </c>
      <c r="AN88" s="171" t="s">
        <v>211</v>
      </c>
      <c r="AO88" s="171" t="s">
        <v>88</v>
      </c>
      <c r="AP88" s="171" t="s">
        <v>213</v>
      </c>
      <c r="AQ88" s="171" t="s">
        <v>113</v>
      </c>
      <c r="AR88" s="171">
        <v>2700</v>
      </c>
      <c r="AS88" s="171">
        <v>15</v>
      </c>
      <c r="AT88" s="171" t="s">
        <v>116</v>
      </c>
      <c r="AU88" s="171">
        <v>193</v>
      </c>
      <c r="AV88" s="183"/>
      <c r="AW88" s="183"/>
      <c r="AX88" s="183"/>
      <c r="AY88" s="183"/>
      <c r="AZ88" s="183"/>
      <c r="BA88" s="183"/>
      <c r="BB88" s="183"/>
      <c r="BC88" s="183"/>
      <c r="BD88" s="183"/>
      <c r="BE88" s="183"/>
      <c r="BF88" s="183"/>
      <c r="BG88" s="183"/>
      <c r="BH88" s="183"/>
      <c r="BI88" s="183"/>
      <c r="BJ88" s="183"/>
      <c r="BK88" s="183"/>
      <c r="BL88" s="183"/>
      <c r="BM88" s="183"/>
      <c r="BN88" s="183"/>
      <c r="BO88" s="183"/>
      <c r="BP88" s="183"/>
      <c r="BQ88" s="183"/>
      <c r="BR88" s="183"/>
      <c r="BS88" s="183"/>
      <c r="BT88" s="183"/>
      <c r="BU88" s="183"/>
      <c r="BV88" s="183"/>
      <c r="BW88" s="183"/>
      <c r="BX88" s="183"/>
    </row>
    <row r="89" spans="1:76" s="202" customFormat="1" ht="29.25" customHeight="1" x14ac:dyDescent="0.25">
      <c r="A89" s="300" t="s">
        <v>417</v>
      </c>
      <c r="B89" s="301" t="s">
        <v>418</v>
      </c>
      <c r="C89" s="295">
        <v>16</v>
      </c>
      <c r="D89" s="295">
        <v>16</v>
      </c>
      <c r="E89" s="187">
        <v>1976</v>
      </c>
      <c r="F89" s="187">
        <v>1992</v>
      </c>
      <c r="G89" s="187">
        <v>2</v>
      </c>
      <c r="H89" s="187">
        <v>2</v>
      </c>
      <c r="I89" s="187">
        <v>28</v>
      </c>
      <c r="J89" s="187">
        <v>796</v>
      </c>
      <c r="K89" s="187">
        <v>728.6</v>
      </c>
      <c r="L89" s="187">
        <v>728.6</v>
      </c>
      <c r="M89" s="171" t="s">
        <v>211</v>
      </c>
      <c r="N89" s="187" t="s">
        <v>36</v>
      </c>
      <c r="O89" s="187">
        <v>83.2</v>
      </c>
      <c r="P89" s="171" t="s">
        <v>211</v>
      </c>
      <c r="Q89" s="187" t="s">
        <v>36</v>
      </c>
      <c r="R89" s="187">
        <v>238.24</v>
      </c>
      <c r="S89" s="171" t="s">
        <v>66</v>
      </c>
      <c r="T89" s="187" t="s">
        <v>36</v>
      </c>
      <c r="U89" s="187" t="s">
        <v>111</v>
      </c>
      <c r="V89" s="171" t="s">
        <v>211</v>
      </c>
      <c r="W89" s="187" t="s">
        <v>36</v>
      </c>
      <c r="X89" s="187">
        <v>114</v>
      </c>
      <c r="Y89" s="171" t="s">
        <v>211</v>
      </c>
      <c r="Z89" s="187" t="s">
        <v>36</v>
      </c>
      <c r="AA89" s="187">
        <v>139</v>
      </c>
      <c r="AB89" s="187"/>
      <c r="AC89" s="187"/>
      <c r="AD89" s="187"/>
      <c r="AE89" s="171">
        <v>0</v>
      </c>
      <c r="AF89" s="171">
        <v>2017</v>
      </c>
      <c r="AG89" s="171" t="s">
        <v>134</v>
      </c>
      <c r="AH89" s="171" t="s">
        <v>113</v>
      </c>
      <c r="AI89" s="171">
        <v>604.43200000000002</v>
      </c>
      <c r="AJ89" s="171" t="s">
        <v>255</v>
      </c>
      <c r="AK89" s="171" t="s">
        <v>66</v>
      </c>
      <c r="AL89" s="171" t="s">
        <v>66</v>
      </c>
      <c r="AM89" s="171" t="s">
        <v>224</v>
      </c>
      <c r="AN89" s="171" t="s">
        <v>250</v>
      </c>
      <c r="AO89" s="171" t="s">
        <v>88</v>
      </c>
      <c r="AP89" s="171" t="s">
        <v>42</v>
      </c>
      <c r="AQ89" s="171" t="s">
        <v>113</v>
      </c>
      <c r="AR89" s="171">
        <v>562.29999999999995</v>
      </c>
      <c r="AS89" s="171" t="s">
        <v>211</v>
      </c>
      <c r="AT89" s="171" t="s">
        <v>116</v>
      </c>
      <c r="AU89" s="171">
        <v>166.1</v>
      </c>
    </row>
    <row r="90" spans="1:76" s="202" customFormat="1" ht="29.25" customHeight="1" x14ac:dyDescent="0.25">
      <c r="A90" s="300" t="s">
        <v>419</v>
      </c>
      <c r="B90" s="301" t="s">
        <v>420</v>
      </c>
      <c r="C90" s="295">
        <v>16</v>
      </c>
      <c r="D90" s="295">
        <v>16</v>
      </c>
      <c r="E90" s="187">
        <v>1970</v>
      </c>
      <c r="F90" s="187">
        <v>1992</v>
      </c>
      <c r="G90" s="187">
        <v>2</v>
      </c>
      <c r="H90" s="187">
        <v>2</v>
      </c>
      <c r="I90" s="187">
        <v>31</v>
      </c>
      <c r="J90" s="187">
        <v>791.6</v>
      </c>
      <c r="K90" s="187">
        <v>726.99</v>
      </c>
      <c r="L90" s="187">
        <v>726.99</v>
      </c>
      <c r="M90" s="171" t="s">
        <v>211</v>
      </c>
      <c r="N90" s="187" t="s">
        <v>36</v>
      </c>
      <c r="O90" s="187">
        <v>55.6</v>
      </c>
      <c r="P90" s="171">
        <v>2008</v>
      </c>
      <c r="Q90" s="187" t="s">
        <v>36</v>
      </c>
      <c r="R90" s="187">
        <v>425.5</v>
      </c>
      <c r="S90" s="171"/>
      <c r="T90" s="187" t="s">
        <v>36</v>
      </c>
      <c r="U90" s="187" t="s">
        <v>111</v>
      </c>
      <c r="V90" s="171">
        <v>2008</v>
      </c>
      <c r="W90" s="187" t="s">
        <v>36</v>
      </c>
      <c r="X90" s="187">
        <v>103</v>
      </c>
      <c r="Y90" s="171">
        <v>2008</v>
      </c>
      <c r="Z90" s="187" t="s">
        <v>36</v>
      </c>
      <c r="AA90" s="187">
        <v>141.80000000000001</v>
      </c>
      <c r="AB90" s="187"/>
      <c r="AC90" s="187"/>
      <c r="AD90" s="187"/>
      <c r="AE90" s="171">
        <v>0</v>
      </c>
      <c r="AF90" s="171">
        <v>2007</v>
      </c>
      <c r="AG90" s="171" t="s">
        <v>271</v>
      </c>
      <c r="AH90" s="171" t="s">
        <v>113</v>
      </c>
      <c r="AI90" s="171">
        <v>675</v>
      </c>
      <c r="AJ90" s="171" t="s">
        <v>255</v>
      </c>
      <c r="AK90" s="171" t="s">
        <v>66</v>
      </c>
      <c r="AL90" s="171" t="s">
        <v>66</v>
      </c>
      <c r="AM90" s="171" t="s">
        <v>224</v>
      </c>
      <c r="AN90" s="171" t="s">
        <v>216</v>
      </c>
      <c r="AO90" s="171" t="s">
        <v>88</v>
      </c>
      <c r="AP90" s="171" t="s">
        <v>217</v>
      </c>
      <c r="AQ90" s="171" t="s">
        <v>113</v>
      </c>
      <c r="AR90" s="171">
        <v>620</v>
      </c>
      <c r="AS90" s="171">
        <v>2015</v>
      </c>
      <c r="AT90" s="171" t="s">
        <v>116</v>
      </c>
      <c r="AU90" s="171">
        <v>260</v>
      </c>
    </row>
    <row r="91" spans="1:76" s="202" customFormat="1" ht="29.25" customHeight="1" x14ac:dyDescent="0.25">
      <c r="A91" s="300" t="s">
        <v>421</v>
      </c>
      <c r="B91" s="301" t="s">
        <v>422</v>
      </c>
      <c r="C91" s="295">
        <v>6</v>
      </c>
      <c r="D91" s="295">
        <v>6</v>
      </c>
      <c r="E91" s="187">
        <v>1980</v>
      </c>
      <c r="F91" s="187">
        <v>1993</v>
      </c>
      <c r="G91" s="187">
        <v>2</v>
      </c>
      <c r="H91" s="187">
        <v>1</v>
      </c>
      <c r="I91" s="187">
        <v>10</v>
      </c>
      <c r="J91" s="187">
        <v>381</v>
      </c>
      <c r="K91" s="187">
        <v>349.6</v>
      </c>
      <c r="L91" s="187">
        <v>349.6</v>
      </c>
      <c r="M91" s="171" t="s">
        <v>211</v>
      </c>
      <c r="N91" s="187" t="s">
        <v>36</v>
      </c>
      <c r="O91" s="171">
        <v>32</v>
      </c>
      <c r="P91" s="171" t="s">
        <v>211</v>
      </c>
      <c r="Q91" s="187" t="s">
        <v>36</v>
      </c>
      <c r="R91" s="171">
        <v>226</v>
      </c>
      <c r="S91" s="171" t="s">
        <v>66</v>
      </c>
      <c r="T91" s="187" t="s">
        <v>36</v>
      </c>
      <c r="U91" s="187" t="s">
        <v>111</v>
      </c>
      <c r="V91" s="171" t="s">
        <v>211</v>
      </c>
      <c r="W91" s="187" t="s">
        <v>36</v>
      </c>
      <c r="X91" s="171">
        <v>64</v>
      </c>
      <c r="Y91" s="171" t="s">
        <v>211</v>
      </c>
      <c r="Z91" s="187" t="s">
        <v>36</v>
      </c>
      <c r="AA91" s="171">
        <v>52</v>
      </c>
      <c r="AB91" s="187"/>
      <c r="AC91" s="187"/>
      <c r="AD91" s="187"/>
      <c r="AE91" s="171">
        <v>0</v>
      </c>
      <c r="AF91" s="171" t="s">
        <v>211</v>
      </c>
      <c r="AG91" s="171" t="s">
        <v>267</v>
      </c>
      <c r="AH91" s="171" t="s">
        <v>113</v>
      </c>
      <c r="AI91" s="171">
        <v>298.5</v>
      </c>
      <c r="AJ91" s="171" t="s">
        <v>211</v>
      </c>
      <c r="AK91" s="171" t="s">
        <v>113</v>
      </c>
      <c r="AL91" s="171">
        <v>342.9</v>
      </c>
      <c r="AM91" s="171" t="s">
        <v>224</v>
      </c>
      <c r="AN91" s="171" t="s">
        <v>211</v>
      </c>
      <c r="AO91" s="171" t="s">
        <v>88</v>
      </c>
      <c r="AP91" s="171" t="s">
        <v>423</v>
      </c>
      <c r="AQ91" s="171" t="s">
        <v>113</v>
      </c>
      <c r="AR91" s="171">
        <v>362.88</v>
      </c>
      <c r="AS91" s="171" t="s">
        <v>211</v>
      </c>
      <c r="AT91" s="171" t="s">
        <v>116</v>
      </c>
      <c r="AU91" s="171">
        <v>125.1</v>
      </c>
    </row>
    <row r="92" spans="1:76" s="202" customFormat="1" ht="29.25" customHeight="1" x14ac:dyDescent="0.25">
      <c r="A92" s="300" t="s">
        <v>424</v>
      </c>
      <c r="B92" s="301" t="s">
        <v>425</v>
      </c>
      <c r="C92" s="295">
        <v>8</v>
      </c>
      <c r="D92" s="295">
        <v>8</v>
      </c>
      <c r="E92" s="187">
        <v>1988</v>
      </c>
      <c r="F92" s="187">
        <v>1992</v>
      </c>
      <c r="G92" s="187">
        <v>2</v>
      </c>
      <c r="H92" s="187">
        <v>1</v>
      </c>
      <c r="I92" s="187">
        <v>11</v>
      </c>
      <c r="J92" s="187">
        <v>333.4</v>
      </c>
      <c r="K92" s="187">
        <v>321</v>
      </c>
      <c r="L92" s="187">
        <v>321</v>
      </c>
      <c r="M92" s="171" t="s">
        <v>211</v>
      </c>
      <c r="N92" s="187" t="s">
        <v>36</v>
      </c>
      <c r="O92" s="171">
        <v>32</v>
      </c>
      <c r="P92" s="171" t="s">
        <v>211</v>
      </c>
      <c r="Q92" s="187" t="s">
        <v>36</v>
      </c>
      <c r="R92" s="171">
        <v>226</v>
      </c>
      <c r="S92" s="171" t="s">
        <v>66</v>
      </c>
      <c r="T92" s="187" t="s">
        <v>36</v>
      </c>
      <c r="U92" s="187" t="s">
        <v>111</v>
      </c>
      <c r="V92" s="171" t="s">
        <v>211</v>
      </c>
      <c r="W92" s="187" t="s">
        <v>36</v>
      </c>
      <c r="X92" s="171">
        <v>64</v>
      </c>
      <c r="Y92" s="171" t="s">
        <v>211</v>
      </c>
      <c r="Z92" s="187" t="s">
        <v>36</v>
      </c>
      <c r="AA92" s="171">
        <v>52</v>
      </c>
      <c r="AB92" s="187"/>
      <c r="AC92" s="187"/>
      <c r="AD92" s="187"/>
      <c r="AE92" s="171">
        <v>0</v>
      </c>
      <c r="AF92" s="171">
        <v>2009</v>
      </c>
      <c r="AG92" s="171" t="s">
        <v>315</v>
      </c>
      <c r="AH92" s="171" t="s">
        <v>113</v>
      </c>
      <c r="AI92" s="171">
        <v>277</v>
      </c>
      <c r="AJ92" s="171" t="s">
        <v>211</v>
      </c>
      <c r="AK92" s="171" t="s">
        <v>113</v>
      </c>
      <c r="AL92" s="171">
        <v>363.5</v>
      </c>
      <c r="AM92" s="171" t="s">
        <v>224</v>
      </c>
      <c r="AN92" s="171" t="s">
        <v>211</v>
      </c>
      <c r="AO92" s="171" t="s">
        <v>88</v>
      </c>
      <c r="AP92" s="171" t="s">
        <v>312</v>
      </c>
      <c r="AQ92" s="171" t="s">
        <v>113</v>
      </c>
      <c r="AR92" s="171">
        <v>340</v>
      </c>
      <c r="AS92" s="171" t="s">
        <v>211</v>
      </c>
      <c r="AT92" s="171" t="s">
        <v>116</v>
      </c>
      <c r="AU92" s="171">
        <v>151.6</v>
      </c>
      <c r="AV92" s="183"/>
      <c r="AW92" s="183"/>
      <c r="AX92" s="183"/>
      <c r="AY92" s="183"/>
      <c r="AZ92" s="183"/>
      <c r="BA92" s="183"/>
      <c r="BB92" s="183"/>
      <c r="BC92" s="183"/>
      <c r="BD92" s="183"/>
      <c r="BE92" s="183"/>
      <c r="BF92" s="183"/>
      <c r="BG92" s="183"/>
      <c r="BH92" s="183"/>
      <c r="BI92" s="183"/>
      <c r="BJ92" s="183"/>
      <c r="BK92" s="183"/>
      <c r="BL92" s="183"/>
      <c r="BM92" s="183"/>
      <c r="BN92" s="183"/>
      <c r="BO92" s="183"/>
      <c r="BP92" s="183"/>
      <c r="BQ92" s="183"/>
      <c r="BR92" s="183"/>
      <c r="BS92" s="183"/>
      <c r="BT92" s="183"/>
      <c r="BU92" s="183"/>
      <c r="BV92" s="183"/>
      <c r="BW92" s="183"/>
      <c r="BX92" s="183"/>
    </row>
    <row r="93" spans="1:76" s="202" customFormat="1" ht="29.25" customHeight="1" x14ac:dyDescent="0.25">
      <c r="A93" s="300" t="s">
        <v>426</v>
      </c>
      <c r="B93" s="301" t="s">
        <v>427</v>
      </c>
      <c r="C93" s="295">
        <v>12</v>
      </c>
      <c r="D93" s="295">
        <v>12</v>
      </c>
      <c r="E93" s="187">
        <v>1978</v>
      </c>
      <c r="F93" s="187">
        <v>1996</v>
      </c>
      <c r="G93" s="187">
        <v>2</v>
      </c>
      <c r="H93" s="187">
        <v>2</v>
      </c>
      <c r="I93" s="187">
        <v>19</v>
      </c>
      <c r="J93" s="187">
        <v>716</v>
      </c>
      <c r="K93" s="187">
        <v>559.9</v>
      </c>
      <c r="L93" s="187">
        <v>559.9</v>
      </c>
      <c r="M93" s="171" t="s">
        <v>211</v>
      </c>
      <c r="N93" s="187" t="s">
        <v>36</v>
      </c>
      <c r="O93" s="187">
        <v>47.6</v>
      </c>
      <c r="P93" s="171">
        <v>2009</v>
      </c>
      <c r="Q93" s="187" t="s">
        <v>36</v>
      </c>
      <c r="R93" s="171">
        <v>397</v>
      </c>
      <c r="S93" s="171"/>
      <c r="T93" s="187" t="s">
        <v>36</v>
      </c>
      <c r="U93" s="187" t="s">
        <v>111</v>
      </c>
      <c r="V93" s="171">
        <v>2009</v>
      </c>
      <c r="W93" s="187" t="s">
        <v>36</v>
      </c>
      <c r="X93" s="187">
        <v>80.2</v>
      </c>
      <c r="Y93" s="171">
        <v>2009</v>
      </c>
      <c r="Z93" s="187" t="s">
        <v>36</v>
      </c>
      <c r="AA93" s="187">
        <v>109.1</v>
      </c>
      <c r="AB93" s="187"/>
      <c r="AC93" s="187"/>
      <c r="AD93" s="187"/>
      <c r="AE93" s="171">
        <v>0</v>
      </c>
      <c r="AF93" s="171">
        <v>2009</v>
      </c>
      <c r="AG93" s="171" t="s">
        <v>315</v>
      </c>
      <c r="AH93" s="171" t="s">
        <v>113</v>
      </c>
      <c r="AI93" s="171">
        <v>513</v>
      </c>
      <c r="AJ93" s="171" t="s">
        <v>211</v>
      </c>
      <c r="AK93" s="171" t="s">
        <v>113</v>
      </c>
      <c r="AL93" s="171">
        <v>428</v>
      </c>
      <c r="AM93" s="171" t="s">
        <v>224</v>
      </c>
      <c r="AN93" s="171" t="s">
        <v>428</v>
      </c>
      <c r="AO93" s="171" t="s">
        <v>88</v>
      </c>
      <c r="AP93" s="171" t="s">
        <v>213</v>
      </c>
      <c r="AQ93" s="171" t="s">
        <v>113</v>
      </c>
      <c r="AR93" s="171">
        <v>518</v>
      </c>
      <c r="AS93" s="171">
        <v>2009</v>
      </c>
      <c r="AT93" s="171" t="s">
        <v>116</v>
      </c>
      <c r="AU93" s="171">
        <v>409</v>
      </c>
      <c r="AV93" s="183"/>
      <c r="AW93" s="183"/>
      <c r="AX93" s="183"/>
      <c r="AY93" s="183"/>
      <c r="AZ93" s="183"/>
      <c r="BA93" s="183"/>
      <c r="BB93" s="183"/>
      <c r="BC93" s="183"/>
      <c r="BD93" s="183"/>
      <c r="BE93" s="183"/>
      <c r="BF93" s="183"/>
      <c r="BG93" s="183"/>
      <c r="BH93" s="183"/>
      <c r="BI93" s="183"/>
      <c r="BJ93" s="183"/>
      <c r="BK93" s="183"/>
      <c r="BL93" s="183"/>
      <c r="BM93" s="183"/>
      <c r="BN93" s="183"/>
      <c r="BO93" s="183"/>
      <c r="BP93" s="183"/>
      <c r="BQ93" s="183"/>
      <c r="BR93" s="183"/>
      <c r="BS93" s="183"/>
      <c r="BT93" s="183"/>
      <c r="BU93" s="183"/>
      <c r="BV93" s="183"/>
      <c r="BW93" s="183"/>
      <c r="BX93" s="183"/>
    </row>
    <row r="94" spans="1:76" s="202" customFormat="1" ht="29.25" customHeight="1" x14ac:dyDescent="0.25">
      <c r="A94" s="300" t="s">
        <v>429</v>
      </c>
      <c r="B94" s="301" t="s">
        <v>430</v>
      </c>
      <c r="C94" s="295">
        <v>24</v>
      </c>
      <c r="D94" s="295">
        <v>24</v>
      </c>
      <c r="E94" s="187">
        <v>1986</v>
      </c>
      <c r="F94" s="187">
        <v>1994</v>
      </c>
      <c r="G94" s="187">
        <v>2</v>
      </c>
      <c r="H94" s="187">
        <v>4</v>
      </c>
      <c r="I94" s="187">
        <v>45</v>
      </c>
      <c r="J94" s="187">
        <v>1287.5999999999999</v>
      </c>
      <c r="K94" s="187">
        <v>1156.5999999999999</v>
      </c>
      <c r="L94" s="187">
        <v>1155.9000000000001</v>
      </c>
      <c r="M94" s="171" t="s">
        <v>211</v>
      </c>
      <c r="N94" s="187" t="s">
        <v>36</v>
      </c>
      <c r="O94" s="187">
        <v>165.5</v>
      </c>
      <c r="P94" s="171" t="s">
        <v>211</v>
      </c>
      <c r="Q94" s="187" t="s">
        <v>36</v>
      </c>
      <c r="R94" s="187">
        <v>735</v>
      </c>
      <c r="S94" s="171"/>
      <c r="T94" s="187" t="s">
        <v>36</v>
      </c>
      <c r="U94" s="187" t="s">
        <v>111</v>
      </c>
      <c r="V94" s="171">
        <v>2009</v>
      </c>
      <c r="W94" s="187" t="s">
        <v>36</v>
      </c>
      <c r="X94" s="187">
        <v>160.4</v>
      </c>
      <c r="Y94" s="171">
        <v>2009</v>
      </c>
      <c r="Z94" s="187" t="s">
        <v>36</v>
      </c>
      <c r="AA94" s="187">
        <v>214.3</v>
      </c>
      <c r="AB94" s="187"/>
      <c r="AC94" s="187"/>
      <c r="AD94" s="187"/>
      <c r="AE94" s="171">
        <v>0</v>
      </c>
      <c r="AF94" s="171">
        <v>2005</v>
      </c>
      <c r="AG94" s="171" t="s">
        <v>229</v>
      </c>
      <c r="AH94" s="171" t="s">
        <v>113</v>
      </c>
      <c r="AI94" s="171">
        <v>1050</v>
      </c>
      <c r="AJ94" s="171" t="s">
        <v>211</v>
      </c>
      <c r="AK94" s="171" t="s">
        <v>113</v>
      </c>
      <c r="AL94" s="171">
        <v>812</v>
      </c>
      <c r="AM94" s="171" t="s">
        <v>224</v>
      </c>
      <c r="AN94" s="171" t="s">
        <v>431</v>
      </c>
      <c r="AO94" s="171" t="s">
        <v>88</v>
      </c>
      <c r="AP94" s="171" t="s">
        <v>213</v>
      </c>
      <c r="AQ94" s="171" t="s">
        <v>113</v>
      </c>
      <c r="AR94" s="171">
        <v>868</v>
      </c>
      <c r="AS94" s="171" t="s">
        <v>211</v>
      </c>
      <c r="AT94" s="171" t="s">
        <v>116</v>
      </c>
      <c r="AU94" s="171">
        <v>700</v>
      </c>
      <c r="AV94" s="183"/>
      <c r="AW94" s="183"/>
      <c r="AX94" s="183"/>
      <c r="AY94" s="183"/>
      <c r="AZ94" s="183"/>
      <c r="BA94" s="183"/>
      <c r="BB94" s="183"/>
      <c r="BC94" s="183"/>
      <c r="BD94" s="183"/>
      <c r="BE94" s="183"/>
      <c r="BF94" s="183"/>
      <c r="BG94" s="183"/>
      <c r="BH94" s="183"/>
      <c r="BI94" s="183"/>
      <c r="BJ94" s="183"/>
      <c r="BK94" s="183"/>
      <c r="BL94" s="183"/>
      <c r="BM94" s="183"/>
      <c r="BN94" s="183"/>
      <c r="BO94" s="183"/>
      <c r="BP94" s="183"/>
      <c r="BQ94" s="183"/>
      <c r="BR94" s="183"/>
      <c r="BS94" s="183"/>
      <c r="BT94" s="183"/>
      <c r="BU94" s="183"/>
      <c r="BV94" s="183"/>
      <c r="BW94" s="183"/>
      <c r="BX94" s="183"/>
    </row>
    <row r="95" spans="1:76" s="202" customFormat="1" ht="29.25" customHeight="1" x14ac:dyDescent="0.2">
      <c r="A95" s="300" t="s">
        <v>432</v>
      </c>
      <c r="B95" s="301" t="s">
        <v>433</v>
      </c>
      <c r="C95" s="171">
        <v>12</v>
      </c>
      <c r="D95" s="171">
        <v>11</v>
      </c>
      <c r="E95" s="187">
        <v>1979</v>
      </c>
      <c r="F95" s="187">
        <v>2004</v>
      </c>
      <c r="G95" s="187">
        <v>2</v>
      </c>
      <c r="H95" s="187">
        <v>1</v>
      </c>
      <c r="I95" s="187">
        <v>27</v>
      </c>
      <c r="J95" s="187">
        <v>479.6</v>
      </c>
      <c r="K95" s="187">
        <v>418.8</v>
      </c>
      <c r="L95" s="171">
        <v>181.8</v>
      </c>
      <c r="M95" s="171" t="s">
        <v>211</v>
      </c>
      <c r="N95" s="187" t="s">
        <v>36</v>
      </c>
      <c r="O95" s="171">
        <v>52.5</v>
      </c>
      <c r="P95" s="171" t="s">
        <v>211</v>
      </c>
      <c r="Q95" s="187" t="s">
        <v>36</v>
      </c>
      <c r="R95" s="171">
        <v>214</v>
      </c>
      <c r="S95" s="171" t="s">
        <v>66</v>
      </c>
      <c r="T95" s="187" t="s">
        <v>36</v>
      </c>
      <c r="U95" s="187" t="s">
        <v>111</v>
      </c>
      <c r="V95" s="171" t="s">
        <v>211</v>
      </c>
      <c r="W95" s="187" t="s">
        <v>36</v>
      </c>
      <c r="X95" s="171">
        <v>16</v>
      </c>
      <c r="Y95" s="171" t="s">
        <v>211</v>
      </c>
      <c r="Z95" s="187" t="s">
        <v>36</v>
      </c>
      <c r="AA95" s="171">
        <v>36</v>
      </c>
      <c r="AB95" s="171"/>
      <c r="AC95" s="171"/>
      <c r="AD95" s="171"/>
      <c r="AE95" s="171">
        <v>0</v>
      </c>
      <c r="AF95" s="171">
        <v>2008</v>
      </c>
      <c r="AG95" s="171" t="s">
        <v>286</v>
      </c>
      <c r="AH95" s="171" t="s">
        <v>113</v>
      </c>
      <c r="AI95" s="171">
        <v>390</v>
      </c>
      <c r="AJ95" s="171" t="s">
        <v>434</v>
      </c>
      <c r="AK95" s="171" t="s">
        <v>113</v>
      </c>
      <c r="AL95" s="171" t="s">
        <v>66</v>
      </c>
      <c r="AM95" s="171" t="s">
        <v>224</v>
      </c>
      <c r="AN95" s="171">
        <v>2009</v>
      </c>
      <c r="AO95" s="171" t="s">
        <v>88</v>
      </c>
      <c r="AP95" s="171" t="s">
        <v>42</v>
      </c>
      <c r="AQ95" s="171" t="s">
        <v>113</v>
      </c>
      <c r="AR95" s="171">
        <v>497</v>
      </c>
      <c r="AS95" s="171" t="s">
        <v>211</v>
      </c>
      <c r="AT95" s="171" t="s">
        <v>116</v>
      </c>
      <c r="AU95" s="187">
        <v>64</v>
      </c>
    </row>
    <row r="96" spans="1:76" s="202" customFormat="1" ht="29.25" customHeight="1" x14ac:dyDescent="0.25">
      <c r="A96" s="300" t="s">
        <v>435</v>
      </c>
      <c r="B96" s="301" t="s">
        <v>436</v>
      </c>
      <c r="C96" s="295">
        <v>24</v>
      </c>
      <c r="D96" s="295">
        <v>24</v>
      </c>
      <c r="E96" s="187">
        <v>1975</v>
      </c>
      <c r="F96" s="187">
        <v>1992</v>
      </c>
      <c r="G96" s="187">
        <v>3</v>
      </c>
      <c r="H96" s="187">
        <v>2</v>
      </c>
      <c r="I96" s="187">
        <v>64</v>
      </c>
      <c r="J96" s="188">
        <v>1139</v>
      </c>
      <c r="K96" s="188">
        <v>1081.7</v>
      </c>
      <c r="L96" s="188">
        <v>1100</v>
      </c>
      <c r="M96" s="171" t="s">
        <v>211</v>
      </c>
      <c r="N96" s="187" t="s">
        <v>36</v>
      </c>
      <c r="O96" s="187">
        <v>64.3</v>
      </c>
      <c r="P96" s="171">
        <v>2008</v>
      </c>
      <c r="Q96" s="187" t="s">
        <v>36</v>
      </c>
      <c r="R96" s="187">
        <v>525</v>
      </c>
      <c r="S96" s="171"/>
      <c r="T96" s="187" t="s">
        <v>36</v>
      </c>
      <c r="U96" s="187" t="s">
        <v>111</v>
      </c>
      <c r="V96" s="171">
        <v>2008</v>
      </c>
      <c r="W96" s="187" t="s">
        <v>36</v>
      </c>
      <c r="X96" s="187">
        <v>213</v>
      </c>
      <c r="Y96" s="171">
        <v>2008</v>
      </c>
      <c r="Z96" s="187" t="s">
        <v>36</v>
      </c>
      <c r="AA96" s="187">
        <v>187.5</v>
      </c>
      <c r="AB96" s="187"/>
      <c r="AC96" s="187"/>
      <c r="AD96" s="187"/>
      <c r="AE96" s="171">
        <v>0</v>
      </c>
      <c r="AF96" s="171">
        <v>2008</v>
      </c>
      <c r="AG96" s="171" t="s">
        <v>344</v>
      </c>
      <c r="AH96" s="171" t="s">
        <v>113</v>
      </c>
      <c r="AI96" s="171">
        <v>600</v>
      </c>
      <c r="AJ96" s="171" t="s">
        <v>211</v>
      </c>
      <c r="AK96" s="171" t="s">
        <v>113</v>
      </c>
      <c r="AL96" s="171">
        <v>543</v>
      </c>
      <c r="AM96" s="171" t="s">
        <v>224</v>
      </c>
      <c r="AN96" s="171" t="s">
        <v>345</v>
      </c>
      <c r="AO96" s="171" t="s">
        <v>88</v>
      </c>
      <c r="AP96" s="171" t="s">
        <v>42</v>
      </c>
      <c r="AQ96" s="171" t="s">
        <v>113</v>
      </c>
      <c r="AR96" s="171">
        <v>600</v>
      </c>
      <c r="AS96" s="171">
        <v>2015</v>
      </c>
      <c r="AT96" s="171" t="s">
        <v>116</v>
      </c>
      <c r="AU96" s="171">
        <v>320</v>
      </c>
    </row>
    <row r="97" spans="1:76" s="202" customFormat="1" ht="29.25" customHeight="1" x14ac:dyDescent="0.25">
      <c r="A97" s="300" t="s">
        <v>437</v>
      </c>
      <c r="B97" s="301" t="s">
        <v>438</v>
      </c>
      <c r="C97" s="295">
        <v>16</v>
      </c>
      <c r="D97" s="295">
        <v>16</v>
      </c>
      <c r="E97" s="187">
        <v>1970</v>
      </c>
      <c r="F97" s="187">
        <v>1992</v>
      </c>
      <c r="G97" s="187">
        <v>2</v>
      </c>
      <c r="H97" s="187">
        <v>2</v>
      </c>
      <c r="I97" s="187">
        <v>33</v>
      </c>
      <c r="J97" s="187">
        <v>795.2</v>
      </c>
      <c r="K97" s="187">
        <v>734.87</v>
      </c>
      <c r="L97" s="187">
        <v>734.87</v>
      </c>
      <c r="M97" s="171" t="s">
        <v>211</v>
      </c>
      <c r="N97" s="187" t="s">
        <v>36</v>
      </c>
      <c r="O97" s="187">
        <v>61.6</v>
      </c>
      <c r="P97" s="171">
        <v>2009</v>
      </c>
      <c r="Q97" s="187" t="s">
        <v>36</v>
      </c>
      <c r="R97" s="187">
        <v>514</v>
      </c>
      <c r="S97" s="171"/>
      <c r="T97" s="187" t="s">
        <v>36</v>
      </c>
      <c r="U97" s="187" t="s">
        <v>111</v>
      </c>
      <c r="V97" s="171">
        <v>2009</v>
      </c>
      <c r="W97" s="187" t="s">
        <v>36</v>
      </c>
      <c r="X97" s="187">
        <v>127</v>
      </c>
      <c r="Y97" s="171">
        <v>2009</v>
      </c>
      <c r="Z97" s="187" t="s">
        <v>36</v>
      </c>
      <c r="AA97" s="187">
        <v>184.8</v>
      </c>
      <c r="AB97" s="187"/>
      <c r="AC97" s="187"/>
      <c r="AD97" s="187"/>
      <c r="AE97" s="171">
        <v>0</v>
      </c>
      <c r="AF97" s="171">
        <v>2009</v>
      </c>
      <c r="AG97" s="171" t="s">
        <v>134</v>
      </c>
      <c r="AH97" s="171" t="s">
        <v>113</v>
      </c>
      <c r="AI97" s="171">
        <v>600</v>
      </c>
      <c r="AJ97" s="171" t="s">
        <v>211</v>
      </c>
      <c r="AK97" s="171" t="s">
        <v>113</v>
      </c>
      <c r="AL97" s="171">
        <v>507</v>
      </c>
      <c r="AM97" s="171" t="s">
        <v>215</v>
      </c>
      <c r="AN97" s="171">
        <v>2009</v>
      </c>
      <c r="AO97" s="171" t="s">
        <v>88</v>
      </c>
      <c r="AP97" s="171" t="s">
        <v>217</v>
      </c>
      <c r="AQ97" s="171" t="s">
        <v>113</v>
      </c>
      <c r="AR97" s="171">
        <v>600</v>
      </c>
      <c r="AS97" s="171">
        <v>2015</v>
      </c>
      <c r="AT97" s="171" t="s">
        <v>116</v>
      </c>
      <c r="AU97" s="171">
        <v>315</v>
      </c>
    </row>
    <row r="98" spans="1:76" s="202" customFormat="1" ht="29.25" customHeight="1" x14ac:dyDescent="0.25">
      <c r="A98" s="300" t="s">
        <v>439</v>
      </c>
      <c r="B98" s="301" t="s">
        <v>440</v>
      </c>
      <c r="C98" s="295">
        <v>16</v>
      </c>
      <c r="D98" s="295">
        <v>16</v>
      </c>
      <c r="E98" s="187">
        <v>1971</v>
      </c>
      <c r="F98" s="187">
        <v>1992</v>
      </c>
      <c r="G98" s="187">
        <v>2</v>
      </c>
      <c r="H98" s="187">
        <v>2</v>
      </c>
      <c r="I98" s="187">
        <v>30</v>
      </c>
      <c r="J98" s="187">
        <v>807.3</v>
      </c>
      <c r="K98" s="187">
        <v>750</v>
      </c>
      <c r="L98" s="187">
        <v>750</v>
      </c>
      <c r="M98" s="171" t="s">
        <v>211</v>
      </c>
      <c r="N98" s="187" t="s">
        <v>36</v>
      </c>
      <c r="O98" s="187">
        <v>56.4</v>
      </c>
      <c r="P98" s="171">
        <v>2009</v>
      </c>
      <c r="Q98" s="187" t="s">
        <v>36</v>
      </c>
      <c r="R98" s="187">
        <v>430</v>
      </c>
      <c r="S98" s="171"/>
      <c r="T98" s="187" t="s">
        <v>36</v>
      </c>
      <c r="U98" s="187" t="s">
        <v>111</v>
      </c>
      <c r="V98" s="171">
        <v>2009</v>
      </c>
      <c r="W98" s="187" t="s">
        <v>36</v>
      </c>
      <c r="X98" s="187">
        <v>104</v>
      </c>
      <c r="Y98" s="171">
        <v>2009</v>
      </c>
      <c r="Z98" s="187" t="s">
        <v>36</v>
      </c>
      <c r="AA98" s="187">
        <v>142.6</v>
      </c>
      <c r="AB98" s="187"/>
      <c r="AC98" s="187"/>
      <c r="AD98" s="187"/>
      <c r="AE98" s="171">
        <v>0</v>
      </c>
      <c r="AF98" s="171">
        <v>2009</v>
      </c>
      <c r="AG98" s="171" t="s">
        <v>212</v>
      </c>
      <c r="AH98" s="171" t="s">
        <v>113</v>
      </c>
      <c r="AI98" s="171">
        <v>615</v>
      </c>
      <c r="AJ98" s="171" t="s">
        <v>211</v>
      </c>
      <c r="AK98" s="171" t="s">
        <v>113</v>
      </c>
      <c r="AL98" s="171">
        <v>512</v>
      </c>
      <c r="AM98" s="171" t="s">
        <v>224</v>
      </c>
      <c r="AN98" s="171" t="s">
        <v>283</v>
      </c>
      <c r="AO98" s="171" t="s">
        <v>88</v>
      </c>
      <c r="AP98" s="171" t="s">
        <v>213</v>
      </c>
      <c r="AQ98" s="171" t="s">
        <v>113</v>
      </c>
      <c r="AR98" s="171">
        <v>630</v>
      </c>
      <c r="AS98" s="171">
        <v>2015</v>
      </c>
      <c r="AT98" s="171" t="s">
        <v>116</v>
      </c>
      <c r="AU98" s="171">
        <v>477</v>
      </c>
      <c r="AV98" s="183"/>
      <c r="AW98" s="183"/>
      <c r="AX98" s="183"/>
      <c r="AY98" s="183"/>
      <c r="AZ98" s="183"/>
      <c r="BA98" s="183"/>
      <c r="BB98" s="183"/>
      <c r="BC98" s="183"/>
      <c r="BD98" s="183"/>
      <c r="BE98" s="183"/>
      <c r="BF98" s="183"/>
      <c r="BG98" s="183"/>
      <c r="BH98" s="183"/>
      <c r="BI98" s="183"/>
      <c r="BJ98" s="183"/>
      <c r="BK98" s="183"/>
      <c r="BL98" s="183"/>
      <c r="BM98" s="183"/>
      <c r="BN98" s="183"/>
      <c r="BO98" s="183"/>
      <c r="BP98" s="183"/>
      <c r="BQ98" s="183"/>
      <c r="BR98" s="183"/>
      <c r="BS98" s="183"/>
      <c r="BT98" s="183"/>
      <c r="BU98" s="183"/>
      <c r="BV98" s="183"/>
      <c r="BW98" s="183"/>
      <c r="BX98" s="183"/>
    </row>
    <row r="99" spans="1:76" s="202" customFormat="1" ht="29.25" customHeight="1" x14ac:dyDescent="0.25">
      <c r="A99" s="300" t="s">
        <v>441</v>
      </c>
      <c r="B99" s="301" t="s">
        <v>442</v>
      </c>
      <c r="C99" s="295">
        <v>25</v>
      </c>
      <c r="D99" s="295">
        <v>25</v>
      </c>
      <c r="E99" s="187">
        <v>1977</v>
      </c>
      <c r="F99" s="187">
        <v>1992</v>
      </c>
      <c r="G99" s="187">
        <v>3</v>
      </c>
      <c r="H99" s="187">
        <v>2</v>
      </c>
      <c r="I99" s="187">
        <v>45</v>
      </c>
      <c r="J99" s="187">
        <v>1188.9000000000001</v>
      </c>
      <c r="K99" s="187">
        <v>1105.0999999999999</v>
      </c>
      <c r="L99" s="187">
        <v>1105.0999999999999</v>
      </c>
      <c r="M99" s="171" t="s">
        <v>211</v>
      </c>
      <c r="N99" s="187" t="s">
        <v>36</v>
      </c>
      <c r="O99" s="187">
        <v>62.3</v>
      </c>
      <c r="P99" s="171">
        <v>2009</v>
      </c>
      <c r="Q99" s="187" t="s">
        <v>36</v>
      </c>
      <c r="R99" s="187">
        <v>527</v>
      </c>
      <c r="S99" s="171"/>
      <c r="T99" s="187" t="s">
        <v>36</v>
      </c>
      <c r="U99" s="187" t="s">
        <v>111</v>
      </c>
      <c r="V99" s="171">
        <v>2009</v>
      </c>
      <c r="W99" s="187" t="s">
        <v>36</v>
      </c>
      <c r="X99" s="187">
        <v>211</v>
      </c>
      <c r="Y99" s="171">
        <v>2009</v>
      </c>
      <c r="Z99" s="187" t="s">
        <v>36</v>
      </c>
      <c r="AA99" s="187">
        <v>191.6</v>
      </c>
      <c r="AB99" s="187"/>
      <c r="AC99" s="187"/>
      <c r="AD99" s="187"/>
      <c r="AE99" s="171">
        <v>0</v>
      </c>
      <c r="AF99" s="171">
        <v>2009</v>
      </c>
      <c r="AG99" s="171" t="s">
        <v>289</v>
      </c>
      <c r="AH99" s="171" t="s">
        <v>113</v>
      </c>
      <c r="AI99" s="171">
        <v>1000</v>
      </c>
      <c r="AJ99" s="171" t="s">
        <v>211</v>
      </c>
      <c r="AK99" s="171" t="s">
        <v>113</v>
      </c>
      <c r="AL99" s="171">
        <v>850</v>
      </c>
      <c r="AM99" s="171" t="s">
        <v>215</v>
      </c>
      <c r="AN99" s="171" t="s">
        <v>216</v>
      </c>
      <c r="AO99" s="171" t="s">
        <v>211</v>
      </c>
      <c r="AP99" s="171" t="s">
        <v>42</v>
      </c>
      <c r="AQ99" s="171" t="s">
        <v>113</v>
      </c>
      <c r="AR99" s="171">
        <v>1050</v>
      </c>
      <c r="AS99" s="171" t="s">
        <v>443</v>
      </c>
      <c r="AT99" s="171" t="s">
        <v>116</v>
      </c>
      <c r="AU99" s="171">
        <v>660</v>
      </c>
    </row>
    <row r="100" spans="1:76" s="202" customFormat="1" ht="29.25" customHeight="1" x14ac:dyDescent="0.25">
      <c r="A100" s="300" t="s">
        <v>444</v>
      </c>
      <c r="B100" s="301" t="s">
        <v>445</v>
      </c>
      <c r="C100" s="295">
        <v>16</v>
      </c>
      <c r="D100" s="295">
        <v>16</v>
      </c>
      <c r="E100" s="187">
        <v>1971</v>
      </c>
      <c r="F100" s="187">
        <v>1992</v>
      </c>
      <c r="G100" s="187">
        <v>2</v>
      </c>
      <c r="H100" s="187">
        <v>2</v>
      </c>
      <c r="I100" s="187">
        <v>38</v>
      </c>
      <c r="J100" s="187">
        <v>829.3</v>
      </c>
      <c r="K100" s="187">
        <v>761.6</v>
      </c>
      <c r="L100" s="187">
        <v>761.6</v>
      </c>
      <c r="M100" s="171" t="s">
        <v>211</v>
      </c>
      <c r="N100" s="187" t="s">
        <v>36</v>
      </c>
      <c r="O100" s="187">
        <v>55.6</v>
      </c>
      <c r="P100" s="171">
        <v>2009</v>
      </c>
      <c r="Q100" s="187" t="s">
        <v>36</v>
      </c>
      <c r="R100" s="187">
        <v>425.5</v>
      </c>
      <c r="S100" s="171"/>
      <c r="T100" s="187" t="s">
        <v>36</v>
      </c>
      <c r="U100" s="187" t="s">
        <v>111</v>
      </c>
      <c r="V100" s="171">
        <v>2009</v>
      </c>
      <c r="W100" s="187" t="s">
        <v>36</v>
      </c>
      <c r="X100" s="187">
        <v>103</v>
      </c>
      <c r="Y100" s="171">
        <v>2009</v>
      </c>
      <c r="Z100" s="187" t="s">
        <v>36</v>
      </c>
      <c r="AA100" s="187">
        <v>141.80000000000001</v>
      </c>
      <c r="AB100" s="187"/>
      <c r="AC100" s="187"/>
      <c r="AD100" s="187"/>
      <c r="AE100" s="171">
        <v>0</v>
      </c>
      <c r="AF100" s="171">
        <v>2009</v>
      </c>
      <c r="AG100" s="171" t="s">
        <v>212</v>
      </c>
      <c r="AH100" s="171" t="s">
        <v>113</v>
      </c>
      <c r="AI100" s="171">
        <v>600</v>
      </c>
      <c r="AJ100" s="171" t="s">
        <v>255</v>
      </c>
      <c r="AK100" s="171" t="s">
        <v>66</v>
      </c>
      <c r="AL100" s="171" t="s">
        <v>66</v>
      </c>
      <c r="AM100" s="171" t="s">
        <v>224</v>
      </c>
      <c r="AN100" s="171" t="s">
        <v>283</v>
      </c>
      <c r="AO100" s="171" t="s">
        <v>88</v>
      </c>
      <c r="AP100" s="171" t="s">
        <v>213</v>
      </c>
      <c r="AQ100" s="171" t="s">
        <v>113</v>
      </c>
      <c r="AR100" s="171">
        <v>600</v>
      </c>
      <c r="AS100" s="171" t="s">
        <v>443</v>
      </c>
      <c r="AT100" s="171" t="s">
        <v>116</v>
      </c>
      <c r="AU100" s="171">
        <v>312</v>
      </c>
      <c r="AV100" s="183"/>
      <c r="AW100" s="183"/>
      <c r="AX100" s="183"/>
      <c r="AY100" s="183"/>
      <c r="AZ100" s="183"/>
      <c r="BA100" s="183"/>
      <c r="BB100" s="183"/>
      <c r="BC100" s="183"/>
      <c r="BD100" s="183"/>
      <c r="BE100" s="183"/>
      <c r="BF100" s="183"/>
      <c r="BG100" s="183"/>
      <c r="BH100" s="183"/>
      <c r="BI100" s="183"/>
      <c r="BJ100" s="183"/>
      <c r="BK100" s="183"/>
      <c r="BL100" s="183"/>
      <c r="BM100" s="183"/>
      <c r="BN100" s="183"/>
      <c r="BO100" s="183"/>
      <c r="BP100" s="183"/>
      <c r="BQ100" s="183"/>
      <c r="BR100" s="183"/>
      <c r="BS100" s="183"/>
      <c r="BT100" s="183"/>
      <c r="BU100" s="183"/>
      <c r="BV100" s="183"/>
      <c r="BW100" s="183"/>
      <c r="BX100" s="183"/>
    </row>
    <row r="101" spans="1:76" s="202" customFormat="1" ht="29.25" customHeight="1" x14ac:dyDescent="0.25">
      <c r="A101" s="300" t="s">
        <v>446</v>
      </c>
      <c r="B101" s="301" t="s">
        <v>447</v>
      </c>
      <c r="C101" s="295">
        <v>16</v>
      </c>
      <c r="D101" s="295">
        <v>16</v>
      </c>
      <c r="E101" s="187">
        <v>1985</v>
      </c>
      <c r="F101" s="187">
        <v>1992</v>
      </c>
      <c r="G101" s="187">
        <v>2</v>
      </c>
      <c r="H101" s="187">
        <v>2</v>
      </c>
      <c r="I101" s="187">
        <v>26</v>
      </c>
      <c r="J101" s="187">
        <v>784.3</v>
      </c>
      <c r="K101" s="187">
        <v>726.5</v>
      </c>
      <c r="L101" s="187">
        <v>726.5</v>
      </c>
      <c r="M101" s="171" t="s">
        <v>211</v>
      </c>
      <c r="N101" s="187" t="s">
        <v>36</v>
      </c>
      <c r="O101" s="187">
        <v>55.9</v>
      </c>
      <c r="P101" s="171">
        <v>2009</v>
      </c>
      <c r="Q101" s="187" t="s">
        <v>36</v>
      </c>
      <c r="R101" s="187">
        <v>427</v>
      </c>
      <c r="S101" s="171"/>
      <c r="T101" s="187" t="s">
        <v>36</v>
      </c>
      <c r="U101" s="187" t="s">
        <v>111</v>
      </c>
      <c r="V101" s="171">
        <v>2009</v>
      </c>
      <c r="W101" s="187" t="s">
        <v>36</v>
      </c>
      <c r="X101" s="187">
        <v>103</v>
      </c>
      <c r="Y101" s="171">
        <v>2009</v>
      </c>
      <c r="Z101" s="187" t="s">
        <v>36</v>
      </c>
      <c r="AA101" s="187">
        <v>142.19999999999999</v>
      </c>
      <c r="AB101" s="187"/>
      <c r="AC101" s="187"/>
      <c r="AD101" s="187"/>
      <c r="AE101" s="171">
        <v>0</v>
      </c>
      <c r="AF101" s="171">
        <v>2009</v>
      </c>
      <c r="AG101" s="171" t="s">
        <v>212</v>
      </c>
      <c r="AH101" s="171" t="s">
        <v>113</v>
      </c>
      <c r="AI101" s="171">
        <v>600</v>
      </c>
      <c r="AJ101" s="171" t="s">
        <v>255</v>
      </c>
      <c r="AK101" s="171" t="s">
        <v>66</v>
      </c>
      <c r="AL101" s="171" t="s">
        <v>66</v>
      </c>
      <c r="AM101" s="171" t="s">
        <v>224</v>
      </c>
      <c r="AN101" s="171" t="s">
        <v>283</v>
      </c>
      <c r="AO101" s="171" t="s">
        <v>88</v>
      </c>
      <c r="AP101" s="171" t="s">
        <v>213</v>
      </c>
      <c r="AQ101" s="171" t="s">
        <v>113</v>
      </c>
      <c r="AR101" s="171">
        <v>600</v>
      </c>
      <c r="AS101" s="171" t="s">
        <v>443</v>
      </c>
      <c r="AT101" s="171" t="s">
        <v>116</v>
      </c>
      <c r="AU101" s="171">
        <v>312</v>
      </c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3"/>
      <c r="BJ101" s="183"/>
      <c r="BK101" s="183"/>
      <c r="BL101" s="183"/>
      <c r="BM101" s="183"/>
      <c r="BN101" s="183"/>
      <c r="BO101" s="183"/>
      <c r="BP101" s="183"/>
      <c r="BQ101" s="183"/>
      <c r="BR101" s="183"/>
      <c r="BS101" s="183"/>
      <c r="BT101" s="183"/>
      <c r="BU101" s="183"/>
      <c r="BV101" s="183"/>
      <c r="BW101" s="183"/>
      <c r="BX101" s="183"/>
    </row>
    <row r="102" spans="1:76" s="202" customFormat="1" ht="29.25" customHeight="1" x14ac:dyDescent="0.25">
      <c r="A102" s="300" t="s">
        <v>448</v>
      </c>
      <c r="B102" s="301" t="s">
        <v>449</v>
      </c>
      <c r="C102" s="295">
        <v>12</v>
      </c>
      <c r="D102" s="295">
        <v>12</v>
      </c>
      <c r="E102" s="187">
        <v>1979</v>
      </c>
      <c r="F102" s="187">
        <v>1992</v>
      </c>
      <c r="G102" s="187">
        <v>2</v>
      </c>
      <c r="H102" s="187">
        <v>2</v>
      </c>
      <c r="I102" s="187">
        <v>25</v>
      </c>
      <c r="J102" s="187">
        <v>954.4</v>
      </c>
      <c r="K102" s="187">
        <v>595.4</v>
      </c>
      <c r="L102" s="187">
        <v>595.4</v>
      </c>
      <c r="M102" s="171" t="s">
        <v>211</v>
      </c>
      <c r="N102" s="187" t="s">
        <v>36</v>
      </c>
      <c r="O102" s="187">
        <v>47.8</v>
      </c>
      <c r="P102" s="171">
        <v>2009</v>
      </c>
      <c r="Q102" s="187" t="s">
        <v>36</v>
      </c>
      <c r="R102" s="187">
        <v>398.1</v>
      </c>
      <c r="S102" s="171"/>
      <c r="T102" s="187" t="s">
        <v>36</v>
      </c>
      <c r="U102" s="187" t="s">
        <v>111</v>
      </c>
      <c r="V102" s="171">
        <v>2009</v>
      </c>
      <c r="W102" s="187" t="s">
        <v>36</v>
      </c>
      <c r="X102" s="187">
        <v>94</v>
      </c>
      <c r="Y102" s="171">
        <v>2009</v>
      </c>
      <c r="Z102" s="187" t="s">
        <v>36</v>
      </c>
      <c r="AA102" s="187">
        <v>134</v>
      </c>
      <c r="AB102" s="187"/>
      <c r="AC102" s="187"/>
      <c r="AD102" s="187"/>
      <c r="AE102" s="171">
        <v>0</v>
      </c>
      <c r="AF102" s="171">
        <v>2009</v>
      </c>
      <c r="AG102" s="171" t="s">
        <v>212</v>
      </c>
      <c r="AH102" s="171" t="s">
        <v>113</v>
      </c>
      <c r="AI102" s="171">
        <v>520</v>
      </c>
      <c r="AJ102" s="171" t="s">
        <v>211</v>
      </c>
      <c r="AK102" s="171" t="s">
        <v>113</v>
      </c>
      <c r="AL102" s="171">
        <v>434</v>
      </c>
      <c r="AM102" s="171" t="s">
        <v>224</v>
      </c>
      <c r="AN102" s="171" t="s">
        <v>283</v>
      </c>
      <c r="AO102" s="171" t="s">
        <v>88</v>
      </c>
      <c r="AP102" s="171" t="s">
        <v>213</v>
      </c>
      <c r="AQ102" s="171" t="s">
        <v>113</v>
      </c>
      <c r="AR102" s="171">
        <v>512</v>
      </c>
      <c r="AS102" s="171" t="s">
        <v>443</v>
      </c>
      <c r="AT102" s="171" t="s">
        <v>116</v>
      </c>
      <c r="AU102" s="171">
        <v>409</v>
      </c>
      <c r="AV102" s="183"/>
      <c r="AW102" s="183"/>
      <c r="AX102" s="183"/>
      <c r="AY102" s="183"/>
      <c r="AZ102" s="183"/>
      <c r="BA102" s="183"/>
      <c r="BB102" s="183"/>
      <c r="BC102" s="183"/>
      <c r="BD102" s="183"/>
      <c r="BE102" s="183"/>
      <c r="BF102" s="183"/>
      <c r="BG102" s="183"/>
      <c r="BH102" s="183"/>
      <c r="BI102" s="183"/>
      <c r="BJ102" s="183"/>
      <c r="BK102" s="183"/>
      <c r="BL102" s="183"/>
      <c r="BM102" s="183"/>
      <c r="BN102" s="183"/>
      <c r="BO102" s="183"/>
      <c r="BP102" s="183"/>
      <c r="BQ102" s="183"/>
      <c r="BR102" s="183"/>
      <c r="BS102" s="183"/>
      <c r="BT102" s="183"/>
      <c r="BU102" s="183"/>
      <c r="BV102" s="183"/>
      <c r="BW102" s="183"/>
      <c r="BX102" s="183"/>
    </row>
    <row r="103" spans="1:76" s="202" customFormat="1" ht="29.25" customHeight="1" x14ac:dyDescent="0.25">
      <c r="A103" s="300" t="s">
        <v>450</v>
      </c>
      <c r="B103" s="301" t="s">
        <v>451</v>
      </c>
      <c r="C103" s="295">
        <v>17</v>
      </c>
      <c r="D103" s="295">
        <v>17</v>
      </c>
      <c r="E103" s="187">
        <v>1974</v>
      </c>
      <c r="F103" s="187">
        <v>1992</v>
      </c>
      <c r="G103" s="187">
        <v>2</v>
      </c>
      <c r="H103" s="187">
        <v>2</v>
      </c>
      <c r="I103" s="187">
        <v>34</v>
      </c>
      <c r="J103" s="187">
        <v>782.3</v>
      </c>
      <c r="K103" s="187">
        <v>718.8</v>
      </c>
      <c r="L103" s="187">
        <v>718.8</v>
      </c>
      <c r="M103" s="171" t="s">
        <v>211</v>
      </c>
      <c r="N103" s="187" t="s">
        <v>36</v>
      </c>
      <c r="O103" s="187">
        <v>56.4</v>
      </c>
      <c r="P103" s="171" t="s">
        <v>211</v>
      </c>
      <c r="Q103" s="187" t="s">
        <v>36</v>
      </c>
      <c r="R103" s="187">
        <v>429.4</v>
      </c>
      <c r="S103" s="171"/>
      <c r="T103" s="187" t="s">
        <v>36</v>
      </c>
      <c r="U103" s="187" t="s">
        <v>111</v>
      </c>
      <c r="V103" s="171" t="s">
        <v>211</v>
      </c>
      <c r="W103" s="187" t="s">
        <v>36</v>
      </c>
      <c r="X103" s="187">
        <v>104</v>
      </c>
      <c r="Y103" s="171" t="s">
        <v>211</v>
      </c>
      <c r="Z103" s="187" t="s">
        <v>36</v>
      </c>
      <c r="AA103" s="187">
        <v>142.6</v>
      </c>
      <c r="AB103" s="187"/>
      <c r="AC103" s="187"/>
      <c r="AD103" s="187"/>
      <c r="AE103" s="171">
        <v>0</v>
      </c>
      <c r="AF103" s="171" t="s">
        <v>211</v>
      </c>
      <c r="AG103" s="171" t="s">
        <v>229</v>
      </c>
      <c r="AH103" s="171" t="s">
        <v>113</v>
      </c>
      <c r="AI103" s="171">
        <v>614</v>
      </c>
      <c r="AJ103" s="171" t="s">
        <v>255</v>
      </c>
      <c r="AK103" s="171" t="s">
        <v>66</v>
      </c>
      <c r="AL103" s="171" t="s">
        <v>66</v>
      </c>
      <c r="AM103" s="171" t="s">
        <v>224</v>
      </c>
      <c r="AN103" s="171" t="s">
        <v>211</v>
      </c>
      <c r="AO103" s="171" t="s">
        <v>88</v>
      </c>
      <c r="AP103" s="171" t="s">
        <v>312</v>
      </c>
      <c r="AQ103" s="171" t="s">
        <v>113</v>
      </c>
      <c r="AR103" s="171">
        <v>592</v>
      </c>
      <c r="AS103" s="171">
        <v>2015</v>
      </c>
      <c r="AT103" s="171" t="s">
        <v>116</v>
      </c>
      <c r="AU103" s="171">
        <v>315</v>
      </c>
      <c r="AV103" s="183"/>
      <c r="AW103" s="183"/>
      <c r="AX103" s="183"/>
      <c r="AY103" s="183"/>
      <c r="AZ103" s="183"/>
      <c r="BA103" s="183"/>
      <c r="BB103" s="183"/>
      <c r="BC103" s="183"/>
      <c r="BD103" s="183"/>
      <c r="BE103" s="183"/>
      <c r="BF103" s="183"/>
      <c r="BG103" s="183"/>
      <c r="BH103" s="183"/>
      <c r="BI103" s="183"/>
      <c r="BJ103" s="183"/>
      <c r="BK103" s="183"/>
      <c r="BL103" s="183"/>
      <c r="BM103" s="183"/>
      <c r="BN103" s="183"/>
      <c r="BO103" s="183"/>
      <c r="BP103" s="183"/>
      <c r="BQ103" s="183"/>
      <c r="BR103" s="183"/>
      <c r="BS103" s="183"/>
      <c r="BT103" s="183"/>
      <c r="BU103" s="183"/>
      <c r="BV103" s="183"/>
      <c r="BW103" s="183"/>
      <c r="BX103" s="183"/>
    </row>
    <row r="104" spans="1:76" s="202" customFormat="1" ht="29.25" customHeight="1" x14ac:dyDescent="0.25">
      <c r="A104" s="300" t="s">
        <v>452</v>
      </c>
      <c r="B104" s="301" t="s">
        <v>453</v>
      </c>
      <c r="C104" s="295">
        <v>16</v>
      </c>
      <c r="D104" s="295">
        <v>16</v>
      </c>
      <c r="E104" s="187">
        <v>1968</v>
      </c>
      <c r="F104" s="187">
        <v>1992</v>
      </c>
      <c r="G104" s="187">
        <v>2</v>
      </c>
      <c r="H104" s="187">
        <v>2</v>
      </c>
      <c r="I104" s="187">
        <v>26</v>
      </c>
      <c r="J104" s="187">
        <v>784.6</v>
      </c>
      <c r="K104" s="187">
        <v>723.3</v>
      </c>
      <c r="L104" s="187">
        <v>723.3</v>
      </c>
      <c r="M104" s="171" t="s">
        <v>211</v>
      </c>
      <c r="N104" s="187" t="s">
        <v>36</v>
      </c>
      <c r="O104" s="187">
        <v>58.6</v>
      </c>
      <c r="P104" s="171" t="s">
        <v>211</v>
      </c>
      <c r="Q104" s="187" t="s">
        <v>36</v>
      </c>
      <c r="R104" s="187">
        <v>467</v>
      </c>
      <c r="S104" s="171"/>
      <c r="T104" s="187" t="s">
        <v>36</v>
      </c>
      <c r="U104" s="187" t="s">
        <v>111</v>
      </c>
      <c r="V104" s="171" t="s">
        <v>211</v>
      </c>
      <c r="W104" s="187" t="s">
        <v>36</v>
      </c>
      <c r="X104" s="187">
        <v>114</v>
      </c>
      <c r="Y104" s="171" t="s">
        <v>211</v>
      </c>
      <c r="Z104" s="187" t="s">
        <v>36</v>
      </c>
      <c r="AA104" s="187">
        <v>161.69999999999999</v>
      </c>
      <c r="AB104" s="187"/>
      <c r="AC104" s="187"/>
      <c r="AD104" s="187"/>
      <c r="AE104" s="171">
        <v>0</v>
      </c>
      <c r="AF104" s="171">
        <v>2014</v>
      </c>
      <c r="AG104" s="171" t="s">
        <v>355</v>
      </c>
      <c r="AH104" s="171" t="s">
        <v>113</v>
      </c>
      <c r="AI104" s="171">
        <v>605</v>
      </c>
      <c r="AJ104" s="171" t="s">
        <v>255</v>
      </c>
      <c r="AK104" s="171" t="s">
        <v>66</v>
      </c>
      <c r="AL104" s="171" t="s">
        <v>66</v>
      </c>
      <c r="AM104" s="171" t="s">
        <v>224</v>
      </c>
      <c r="AN104" s="171" t="s">
        <v>211</v>
      </c>
      <c r="AO104" s="171" t="s">
        <v>88</v>
      </c>
      <c r="AP104" s="171" t="s">
        <v>213</v>
      </c>
      <c r="AQ104" s="171" t="s">
        <v>113</v>
      </c>
      <c r="AR104" s="171">
        <v>704</v>
      </c>
      <c r="AS104" s="171" t="s">
        <v>211</v>
      </c>
      <c r="AT104" s="171" t="s">
        <v>116</v>
      </c>
      <c r="AU104" s="171">
        <v>252</v>
      </c>
    </row>
    <row r="105" spans="1:76" s="202" customFormat="1" ht="29.25" customHeight="1" x14ac:dyDescent="0.25">
      <c r="A105" s="300" t="s">
        <v>454</v>
      </c>
      <c r="B105" s="301" t="s">
        <v>455</v>
      </c>
      <c r="C105" s="295">
        <v>24</v>
      </c>
      <c r="D105" s="295">
        <v>24</v>
      </c>
      <c r="E105" s="187">
        <v>1986</v>
      </c>
      <c r="F105" s="187">
        <v>1992</v>
      </c>
      <c r="G105" s="187">
        <v>2</v>
      </c>
      <c r="H105" s="187">
        <v>4</v>
      </c>
      <c r="I105" s="187">
        <v>48</v>
      </c>
      <c r="J105" s="187">
        <v>1294.3</v>
      </c>
      <c r="K105" s="187">
        <v>1135.8</v>
      </c>
      <c r="L105" s="187">
        <v>1135.8</v>
      </c>
      <c r="M105" s="171" t="s">
        <v>211</v>
      </c>
      <c r="N105" s="187" t="s">
        <v>36</v>
      </c>
      <c r="O105" s="187">
        <v>172.7</v>
      </c>
      <c r="P105" s="171" t="s">
        <v>211</v>
      </c>
      <c r="Q105" s="187" t="s">
        <v>36</v>
      </c>
      <c r="R105" s="187">
        <v>805</v>
      </c>
      <c r="S105" s="171"/>
      <c r="T105" s="187" t="s">
        <v>36</v>
      </c>
      <c r="U105" s="187" t="s">
        <v>111</v>
      </c>
      <c r="V105" s="171" t="s">
        <v>211</v>
      </c>
      <c r="W105" s="187" t="s">
        <v>36</v>
      </c>
      <c r="X105" s="187">
        <v>175</v>
      </c>
      <c r="Y105" s="171" t="s">
        <v>211</v>
      </c>
      <c r="Z105" s="187" t="s">
        <v>36</v>
      </c>
      <c r="AA105" s="187">
        <v>243.7</v>
      </c>
      <c r="AB105" s="187"/>
      <c r="AC105" s="187"/>
      <c r="AD105" s="187"/>
      <c r="AE105" s="171">
        <v>0</v>
      </c>
      <c r="AF105" s="171">
        <v>2016</v>
      </c>
      <c r="AG105" s="171" t="s">
        <v>229</v>
      </c>
      <c r="AH105" s="171" t="s">
        <v>113</v>
      </c>
      <c r="AI105" s="171">
        <v>1060</v>
      </c>
      <c r="AJ105" s="171" t="s">
        <v>211</v>
      </c>
      <c r="AK105" s="171" t="s">
        <v>113</v>
      </c>
      <c r="AL105" s="171">
        <v>890</v>
      </c>
      <c r="AM105" s="171" t="s">
        <v>224</v>
      </c>
      <c r="AN105" s="171" t="s">
        <v>211</v>
      </c>
      <c r="AO105" s="171" t="s">
        <v>88</v>
      </c>
      <c r="AP105" s="171" t="s">
        <v>213</v>
      </c>
      <c r="AQ105" s="171" t="s">
        <v>113</v>
      </c>
      <c r="AR105" s="171">
        <v>1105</v>
      </c>
      <c r="AS105" s="171" t="s">
        <v>211</v>
      </c>
      <c r="AT105" s="171" t="s">
        <v>116</v>
      </c>
      <c r="AU105" s="171">
        <v>720</v>
      </c>
    </row>
    <row r="106" spans="1:76" s="202" customFormat="1" ht="29.25" customHeight="1" x14ac:dyDescent="0.25">
      <c r="A106" s="300" t="s">
        <v>456</v>
      </c>
      <c r="B106" s="301" t="s">
        <v>457</v>
      </c>
      <c r="C106" s="295">
        <v>8</v>
      </c>
      <c r="D106" s="295">
        <v>8</v>
      </c>
      <c r="E106" s="187">
        <v>1968</v>
      </c>
      <c r="F106" s="187">
        <v>1992</v>
      </c>
      <c r="G106" s="187">
        <v>2</v>
      </c>
      <c r="H106" s="187">
        <v>2</v>
      </c>
      <c r="I106" s="187">
        <v>29</v>
      </c>
      <c r="J106" s="187">
        <v>424.6</v>
      </c>
      <c r="K106" s="187">
        <v>387.36</v>
      </c>
      <c r="L106" s="187">
        <v>384.7</v>
      </c>
      <c r="M106" s="171" t="s">
        <v>211</v>
      </c>
      <c r="N106" s="187" t="s">
        <v>36</v>
      </c>
      <c r="O106" s="187">
        <v>60.4</v>
      </c>
      <c r="P106" s="171" t="s">
        <v>211</v>
      </c>
      <c r="Q106" s="187" t="s">
        <v>36</v>
      </c>
      <c r="R106" s="187">
        <v>322.39999999999998</v>
      </c>
      <c r="S106" s="171" t="s">
        <v>66</v>
      </c>
      <c r="T106" s="187" t="s">
        <v>36</v>
      </c>
      <c r="U106" s="187" t="s">
        <v>111</v>
      </c>
      <c r="V106" s="171" t="s">
        <v>211</v>
      </c>
      <c r="W106" s="187" t="s">
        <v>36</v>
      </c>
      <c r="X106" s="171">
        <v>69.5</v>
      </c>
      <c r="Y106" s="171" t="s">
        <v>211</v>
      </c>
      <c r="Z106" s="187" t="s">
        <v>36</v>
      </c>
      <c r="AA106" s="187">
        <v>97</v>
      </c>
      <c r="AB106" s="187"/>
      <c r="AC106" s="187"/>
      <c r="AD106" s="187"/>
      <c r="AE106" s="171">
        <v>0</v>
      </c>
      <c r="AF106" s="171" t="s">
        <v>211</v>
      </c>
      <c r="AG106" s="171" t="s">
        <v>134</v>
      </c>
      <c r="AH106" s="171" t="s">
        <v>113</v>
      </c>
      <c r="AI106" s="171">
        <v>345.24</v>
      </c>
      <c r="AJ106" s="171" t="s">
        <v>255</v>
      </c>
      <c r="AK106" s="171" t="s">
        <v>66</v>
      </c>
      <c r="AL106" s="171" t="s">
        <v>66</v>
      </c>
      <c r="AM106" s="171" t="s">
        <v>111</v>
      </c>
      <c r="AN106" s="171" t="s">
        <v>111</v>
      </c>
      <c r="AO106" s="171" t="s">
        <v>88</v>
      </c>
      <c r="AP106" s="171" t="s">
        <v>42</v>
      </c>
      <c r="AQ106" s="171" t="s">
        <v>113</v>
      </c>
      <c r="AR106" s="171">
        <v>468.72</v>
      </c>
      <c r="AS106" s="171" t="s">
        <v>216</v>
      </c>
      <c r="AT106" s="171" t="s">
        <v>116</v>
      </c>
      <c r="AU106" s="171">
        <v>114.7</v>
      </c>
    </row>
    <row r="107" spans="1:76" s="202" customFormat="1" ht="29.25" customHeight="1" x14ac:dyDescent="0.25">
      <c r="A107" s="300" t="s">
        <v>458</v>
      </c>
      <c r="B107" s="301" t="s">
        <v>459</v>
      </c>
      <c r="C107" s="295">
        <v>8</v>
      </c>
      <c r="D107" s="295">
        <v>8</v>
      </c>
      <c r="E107" s="187">
        <v>1968</v>
      </c>
      <c r="F107" s="187">
        <v>1994</v>
      </c>
      <c r="G107" s="187">
        <v>2</v>
      </c>
      <c r="H107" s="187">
        <v>2</v>
      </c>
      <c r="I107" s="187">
        <v>17</v>
      </c>
      <c r="J107" s="187">
        <v>409.9</v>
      </c>
      <c r="K107" s="187">
        <v>376.1</v>
      </c>
      <c r="L107" s="187">
        <v>375.6</v>
      </c>
      <c r="M107" s="171" t="s">
        <v>211</v>
      </c>
      <c r="N107" s="187" t="s">
        <v>36</v>
      </c>
      <c r="O107" s="187">
        <v>60.4</v>
      </c>
      <c r="P107" s="171" t="s">
        <v>211</v>
      </c>
      <c r="Q107" s="187" t="s">
        <v>36</v>
      </c>
      <c r="R107" s="187">
        <v>322.39999999999998</v>
      </c>
      <c r="S107" s="171" t="s">
        <v>66</v>
      </c>
      <c r="T107" s="187" t="s">
        <v>36</v>
      </c>
      <c r="U107" s="187" t="s">
        <v>111</v>
      </c>
      <c r="V107" s="171" t="s">
        <v>211</v>
      </c>
      <c r="W107" s="187" t="s">
        <v>36</v>
      </c>
      <c r="X107" s="171">
        <v>40.5</v>
      </c>
      <c r="Y107" s="171" t="s">
        <v>211</v>
      </c>
      <c r="Z107" s="187" t="s">
        <v>36</v>
      </c>
      <c r="AA107" s="187">
        <v>65.5</v>
      </c>
      <c r="AB107" s="187"/>
      <c r="AC107" s="187"/>
      <c r="AD107" s="187"/>
      <c r="AE107" s="171">
        <v>0</v>
      </c>
      <c r="AF107" s="171" t="s">
        <v>211</v>
      </c>
      <c r="AG107" s="171" t="s">
        <v>134</v>
      </c>
      <c r="AH107" s="171" t="s">
        <v>113</v>
      </c>
      <c r="AI107" s="171">
        <v>336.42</v>
      </c>
      <c r="AJ107" s="171" t="s">
        <v>255</v>
      </c>
      <c r="AK107" s="171" t="s">
        <v>66</v>
      </c>
      <c r="AL107" s="171" t="s">
        <v>66</v>
      </c>
      <c r="AM107" s="171" t="s">
        <v>111</v>
      </c>
      <c r="AN107" s="171" t="s">
        <v>460</v>
      </c>
      <c r="AO107" s="171" t="s">
        <v>88</v>
      </c>
      <c r="AP107" s="171" t="s">
        <v>42</v>
      </c>
      <c r="AQ107" s="171" t="s">
        <v>113</v>
      </c>
      <c r="AR107" s="171">
        <v>459.9</v>
      </c>
      <c r="AS107" s="171" t="s">
        <v>216</v>
      </c>
      <c r="AT107" s="171" t="s">
        <v>116</v>
      </c>
      <c r="AU107" s="171">
        <v>112.4</v>
      </c>
    </row>
    <row r="108" spans="1:76" s="202" customFormat="1" ht="29.25" customHeight="1" x14ac:dyDescent="0.25">
      <c r="A108" s="300" t="s">
        <v>461</v>
      </c>
      <c r="B108" s="301" t="s">
        <v>462</v>
      </c>
      <c r="C108" s="295">
        <v>8</v>
      </c>
      <c r="D108" s="295">
        <v>8</v>
      </c>
      <c r="E108" s="187">
        <v>1965</v>
      </c>
      <c r="F108" s="187">
        <v>1992</v>
      </c>
      <c r="G108" s="187">
        <v>2</v>
      </c>
      <c r="H108" s="187">
        <v>2</v>
      </c>
      <c r="I108" s="187">
        <v>20</v>
      </c>
      <c r="J108" s="187">
        <v>435.4</v>
      </c>
      <c r="K108" s="187">
        <v>403.1</v>
      </c>
      <c r="L108" s="187">
        <v>407.2</v>
      </c>
      <c r="M108" s="171" t="s">
        <v>211</v>
      </c>
      <c r="N108" s="187" t="s">
        <v>36</v>
      </c>
      <c r="O108" s="187">
        <v>60.4</v>
      </c>
      <c r="P108" s="171" t="s">
        <v>211</v>
      </c>
      <c r="Q108" s="187" t="s">
        <v>36</v>
      </c>
      <c r="R108" s="187">
        <v>322.39999999999998</v>
      </c>
      <c r="S108" s="171" t="s">
        <v>66</v>
      </c>
      <c r="T108" s="187" t="s">
        <v>36</v>
      </c>
      <c r="U108" s="187" t="s">
        <v>111</v>
      </c>
      <c r="V108" s="171" t="s">
        <v>211</v>
      </c>
      <c r="W108" s="187" t="s">
        <v>36</v>
      </c>
      <c r="X108" s="171">
        <v>40.5</v>
      </c>
      <c r="Y108" s="171" t="s">
        <v>211</v>
      </c>
      <c r="Z108" s="187" t="s">
        <v>36</v>
      </c>
      <c r="AA108" s="187">
        <v>65.5</v>
      </c>
      <c r="AB108" s="187"/>
      <c r="AC108" s="187"/>
      <c r="AD108" s="187"/>
      <c r="AE108" s="171">
        <v>0</v>
      </c>
      <c r="AF108" s="171" t="s">
        <v>211</v>
      </c>
      <c r="AG108" s="171" t="s">
        <v>134</v>
      </c>
      <c r="AH108" s="171" t="s">
        <v>113</v>
      </c>
      <c r="AI108" s="171">
        <v>363.35</v>
      </c>
      <c r="AJ108" s="171" t="s">
        <v>255</v>
      </c>
      <c r="AK108" s="171" t="s">
        <v>66</v>
      </c>
      <c r="AL108" s="171" t="s">
        <v>66</v>
      </c>
      <c r="AM108" s="171" t="s">
        <v>111</v>
      </c>
      <c r="AN108" s="171" t="s">
        <v>111</v>
      </c>
      <c r="AO108" s="171" t="s">
        <v>88</v>
      </c>
      <c r="AP108" s="171" t="s">
        <v>339</v>
      </c>
      <c r="AQ108" s="171" t="s">
        <v>113</v>
      </c>
      <c r="AR108" s="171">
        <v>405.98</v>
      </c>
      <c r="AS108" s="171" t="s">
        <v>216</v>
      </c>
      <c r="AT108" s="171" t="s">
        <v>116</v>
      </c>
      <c r="AU108" s="171">
        <v>118.3</v>
      </c>
    </row>
    <row r="109" spans="1:76" s="202" customFormat="1" ht="29.25" customHeight="1" x14ac:dyDescent="0.25">
      <c r="A109" s="300" t="s">
        <v>463</v>
      </c>
      <c r="B109" s="301" t="s">
        <v>464</v>
      </c>
      <c r="C109" s="295">
        <v>28</v>
      </c>
      <c r="D109" s="295">
        <v>28</v>
      </c>
      <c r="E109" s="171">
        <v>2014</v>
      </c>
      <c r="F109" s="187">
        <v>2015</v>
      </c>
      <c r="G109" s="187">
        <v>4</v>
      </c>
      <c r="H109" s="187">
        <v>2</v>
      </c>
      <c r="I109" s="187">
        <v>56</v>
      </c>
      <c r="J109" s="171">
        <v>1524.2</v>
      </c>
      <c r="K109" s="171">
        <v>1111.9000000000001</v>
      </c>
      <c r="L109" s="171">
        <v>1111.9000000000001</v>
      </c>
      <c r="M109" s="171" t="s">
        <v>211</v>
      </c>
      <c r="N109" s="187" t="s">
        <v>36</v>
      </c>
      <c r="O109" s="187">
        <v>105.2</v>
      </c>
      <c r="P109" s="171" t="s">
        <v>211</v>
      </c>
      <c r="Q109" s="187" t="s">
        <v>36</v>
      </c>
      <c r="R109" s="187">
        <v>1140.5999999999999</v>
      </c>
      <c r="S109" s="171"/>
      <c r="T109" s="187" t="s">
        <v>36</v>
      </c>
      <c r="U109" s="187" t="s">
        <v>111</v>
      </c>
      <c r="V109" s="171" t="s">
        <v>211</v>
      </c>
      <c r="W109" s="187" t="s">
        <v>36</v>
      </c>
      <c r="X109" s="171">
        <v>423.9</v>
      </c>
      <c r="Y109" s="171" t="s">
        <v>211</v>
      </c>
      <c r="Z109" s="187" t="s">
        <v>36</v>
      </c>
      <c r="AA109" s="187">
        <v>435.9</v>
      </c>
      <c r="AB109" s="171"/>
      <c r="AC109" s="171"/>
      <c r="AD109" s="171"/>
      <c r="AE109" s="171">
        <v>0</v>
      </c>
      <c r="AF109" s="171" t="s">
        <v>211</v>
      </c>
      <c r="AG109" s="171" t="s">
        <v>301</v>
      </c>
      <c r="AH109" s="171" t="s">
        <v>113</v>
      </c>
      <c r="AI109" s="171">
        <v>1050</v>
      </c>
      <c r="AJ109" s="171" t="s">
        <v>211</v>
      </c>
      <c r="AK109" s="171" t="s">
        <v>113</v>
      </c>
      <c r="AL109" s="171">
        <v>437</v>
      </c>
      <c r="AM109" s="171" t="s">
        <v>224</v>
      </c>
      <c r="AN109" s="171" t="s">
        <v>211</v>
      </c>
      <c r="AO109" s="171" t="s">
        <v>465</v>
      </c>
      <c r="AP109" s="171" t="s">
        <v>42</v>
      </c>
      <c r="AQ109" s="171" t="s">
        <v>113</v>
      </c>
      <c r="AR109" s="171">
        <v>1478</v>
      </c>
      <c r="AS109" s="171" t="s">
        <v>216</v>
      </c>
      <c r="AT109" s="171" t="s">
        <v>116</v>
      </c>
      <c r="AU109" s="171">
        <v>420</v>
      </c>
    </row>
    <row r="110" spans="1:76" s="202" customFormat="1" ht="29.25" customHeight="1" x14ac:dyDescent="0.25">
      <c r="A110" s="300" t="s">
        <v>466</v>
      </c>
      <c r="B110" s="301" t="s">
        <v>467</v>
      </c>
      <c r="C110" s="295">
        <v>16</v>
      </c>
      <c r="D110" s="295">
        <v>16</v>
      </c>
      <c r="E110" s="187">
        <v>1976</v>
      </c>
      <c r="F110" s="187">
        <v>1993</v>
      </c>
      <c r="G110" s="187">
        <v>2</v>
      </c>
      <c r="H110" s="187">
        <v>2</v>
      </c>
      <c r="I110" s="187">
        <v>29</v>
      </c>
      <c r="J110" s="187">
        <v>808.7</v>
      </c>
      <c r="K110" s="187">
        <v>732.5</v>
      </c>
      <c r="L110" s="187">
        <v>732.5</v>
      </c>
      <c r="M110" s="171" t="s">
        <v>211</v>
      </c>
      <c r="N110" s="187" t="s">
        <v>36</v>
      </c>
      <c r="O110" s="187">
        <v>56.6</v>
      </c>
      <c r="P110" s="171">
        <v>2013</v>
      </c>
      <c r="Q110" s="187" t="s">
        <v>36</v>
      </c>
      <c r="R110" s="187">
        <v>428.6</v>
      </c>
      <c r="S110" s="171"/>
      <c r="T110" s="187" t="s">
        <v>36</v>
      </c>
      <c r="U110" s="187" t="s">
        <v>111</v>
      </c>
      <c r="V110" s="171">
        <v>2013</v>
      </c>
      <c r="W110" s="187" t="s">
        <v>36</v>
      </c>
      <c r="X110" s="187">
        <v>104</v>
      </c>
      <c r="Y110" s="171">
        <v>2013</v>
      </c>
      <c r="Z110" s="187" t="s">
        <v>36</v>
      </c>
      <c r="AA110" s="187">
        <v>142.80000000000001</v>
      </c>
      <c r="AB110" s="187"/>
      <c r="AC110" s="187"/>
      <c r="AD110" s="187"/>
      <c r="AE110" s="171">
        <v>0</v>
      </c>
      <c r="AF110" s="171">
        <v>2010</v>
      </c>
      <c r="AG110" s="171" t="s">
        <v>301</v>
      </c>
      <c r="AH110" s="171" t="s">
        <v>113</v>
      </c>
      <c r="AI110" s="171">
        <v>598</v>
      </c>
      <c r="AJ110" s="171" t="s">
        <v>255</v>
      </c>
      <c r="AK110" s="171" t="s">
        <v>66</v>
      </c>
      <c r="AL110" s="171" t="s">
        <v>66</v>
      </c>
      <c r="AM110" s="171" t="s">
        <v>75</v>
      </c>
      <c r="AN110" s="171">
        <v>2013</v>
      </c>
      <c r="AO110" s="171" t="s">
        <v>279</v>
      </c>
      <c r="AP110" s="171" t="s">
        <v>213</v>
      </c>
      <c r="AQ110" s="171" t="s">
        <v>113</v>
      </c>
      <c r="AR110" s="171">
        <v>600</v>
      </c>
      <c r="AS110" s="171" t="s">
        <v>211</v>
      </c>
      <c r="AT110" s="171" t="s">
        <v>116</v>
      </c>
      <c r="AU110" s="171">
        <v>253</v>
      </c>
    </row>
    <row r="111" spans="1:76" s="202" customFormat="1" ht="29.25" customHeight="1" x14ac:dyDescent="0.25">
      <c r="A111" s="300" t="s">
        <v>468</v>
      </c>
      <c r="B111" s="301" t="s">
        <v>469</v>
      </c>
      <c r="C111" s="295">
        <v>16</v>
      </c>
      <c r="D111" s="295">
        <v>16</v>
      </c>
      <c r="E111" s="187">
        <v>1971</v>
      </c>
      <c r="F111" s="187">
        <v>1993</v>
      </c>
      <c r="G111" s="187">
        <v>2</v>
      </c>
      <c r="H111" s="187">
        <v>2</v>
      </c>
      <c r="I111" s="187">
        <v>30</v>
      </c>
      <c r="J111" s="187">
        <v>808.7</v>
      </c>
      <c r="K111" s="187">
        <v>705.4</v>
      </c>
      <c r="L111" s="187">
        <v>704.8</v>
      </c>
      <c r="M111" s="171" t="s">
        <v>211</v>
      </c>
      <c r="N111" s="187" t="s">
        <v>36</v>
      </c>
      <c r="O111" s="187">
        <v>56.6</v>
      </c>
      <c r="P111" s="171" t="s">
        <v>211</v>
      </c>
      <c r="Q111" s="187" t="s">
        <v>36</v>
      </c>
      <c r="R111" s="187">
        <v>428.6</v>
      </c>
      <c r="S111" s="171"/>
      <c r="T111" s="187" t="s">
        <v>36</v>
      </c>
      <c r="U111" s="187" t="s">
        <v>111</v>
      </c>
      <c r="V111" s="171" t="s">
        <v>211</v>
      </c>
      <c r="W111" s="187" t="s">
        <v>36</v>
      </c>
      <c r="X111" s="187">
        <v>104</v>
      </c>
      <c r="Y111" s="171" t="s">
        <v>211</v>
      </c>
      <c r="Z111" s="187" t="s">
        <v>36</v>
      </c>
      <c r="AA111" s="187">
        <v>143</v>
      </c>
      <c r="AB111" s="187"/>
      <c r="AC111" s="187"/>
      <c r="AD111" s="187"/>
      <c r="AE111" s="171">
        <v>0</v>
      </c>
      <c r="AF111" s="171">
        <v>2015</v>
      </c>
      <c r="AG111" s="171" t="s">
        <v>301</v>
      </c>
      <c r="AH111" s="171" t="s">
        <v>113</v>
      </c>
      <c r="AI111" s="171">
        <v>598</v>
      </c>
      <c r="AJ111" s="171" t="s">
        <v>255</v>
      </c>
      <c r="AK111" s="171" t="s">
        <v>66</v>
      </c>
      <c r="AL111" s="171" t="s">
        <v>66</v>
      </c>
      <c r="AM111" s="171" t="s">
        <v>75</v>
      </c>
      <c r="AN111" s="171" t="s">
        <v>211</v>
      </c>
      <c r="AO111" s="171" t="s">
        <v>88</v>
      </c>
      <c r="AP111" s="171" t="s">
        <v>213</v>
      </c>
      <c r="AQ111" s="171" t="s">
        <v>113</v>
      </c>
      <c r="AR111" s="171">
        <v>590</v>
      </c>
      <c r="AS111" s="171" t="s">
        <v>211</v>
      </c>
      <c r="AT111" s="171" t="s">
        <v>116</v>
      </c>
      <c r="AU111" s="171">
        <v>253</v>
      </c>
    </row>
    <row r="112" spans="1:76" s="202" customFormat="1" ht="29.25" customHeight="1" x14ac:dyDescent="0.25">
      <c r="A112" s="300" t="s">
        <v>470</v>
      </c>
      <c r="B112" s="301" t="s">
        <v>471</v>
      </c>
      <c r="C112" s="295">
        <v>15</v>
      </c>
      <c r="D112" s="295">
        <v>15</v>
      </c>
      <c r="E112" s="187">
        <v>1976</v>
      </c>
      <c r="F112" s="187">
        <v>1993</v>
      </c>
      <c r="G112" s="187">
        <v>2</v>
      </c>
      <c r="H112" s="187">
        <v>2</v>
      </c>
      <c r="I112" s="187">
        <v>38</v>
      </c>
      <c r="J112" s="187">
        <v>792.7</v>
      </c>
      <c r="K112" s="187">
        <v>679.3</v>
      </c>
      <c r="L112" s="187">
        <v>679.3</v>
      </c>
      <c r="M112" s="171" t="s">
        <v>211</v>
      </c>
      <c r="N112" s="187" t="s">
        <v>36</v>
      </c>
      <c r="O112" s="187">
        <v>56.6</v>
      </c>
      <c r="P112" s="171" t="s">
        <v>211</v>
      </c>
      <c r="Q112" s="187" t="s">
        <v>36</v>
      </c>
      <c r="R112" s="187">
        <v>4286</v>
      </c>
      <c r="S112" s="171"/>
      <c r="T112" s="187" t="s">
        <v>36</v>
      </c>
      <c r="U112" s="187" t="s">
        <v>111</v>
      </c>
      <c r="V112" s="171">
        <v>2009</v>
      </c>
      <c r="W112" s="187" t="s">
        <v>36</v>
      </c>
      <c r="X112" s="187">
        <v>104</v>
      </c>
      <c r="Y112" s="171">
        <v>2009</v>
      </c>
      <c r="Z112" s="187" t="s">
        <v>36</v>
      </c>
      <c r="AA112" s="187">
        <v>143</v>
      </c>
      <c r="AB112" s="187"/>
      <c r="AC112" s="187"/>
      <c r="AD112" s="187"/>
      <c r="AE112" s="171">
        <v>0</v>
      </c>
      <c r="AF112" s="171">
        <v>2009</v>
      </c>
      <c r="AG112" s="171" t="s">
        <v>212</v>
      </c>
      <c r="AH112" s="171" t="s">
        <v>113</v>
      </c>
      <c r="AI112" s="171">
        <v>598</v>
      </c>
      <c r="AJ112" s="171" t="s">
        <v>255</v>
      </c>
      <c r="AK112" s="171" t="s">
        <v>66</v>
      </c>
      <c r="AL112" s="171" t="s">
        <v>66</v>
      </c>
      <c r="AM112" s="171" t="s">
        <v>75</v>
      </c>
      <c r="AN112" s="171" t="s">
        <v>283</v>
      </c>
      <c r="AO112" s="171" t="s">
        <v>88</v>
      </c>
      <c r="AP112" s="171" t="s">
        <v>213</v>
      </c>
      <c r="AQ112" s="171" t="s">
        <v>113</v>
      </c>
      <c r="AR112" s="171">
        <v>590</v>
      </c>
      <c r="AS112" s="171" t="s">
        <v>211</v>
      </c>
      <c r="AT112" s="171" t="s">
        <v>116</v>
      </c>
      <c r="AU112" s="313">
        <v>253</v>
      </c>
    </row>
    <row r="113" spans="1:87" s="202" customFormat="1" ht="29.25" customHeight="1" x14ac:dyDescent="0.25">
      <c r="A113" s="300" t="s">
        <v>472</v>
      </c>
      <c r="B113" s="301" t="s">
        <v>473</v>
      </c>
      <c r="C113" s="295">
        <v>17</v>
      </c>
      <c r="D113" s="295">
        <v>15</v>
      </c>
      <c r="E113" s="187">
        <v>1987</v>
      </c>
      <c r="F113" s="187">
        <v>1993</v>
      </c>
      <c r="G113" s="187">
        <v>2</v>
      </c>
      <c r="H113" s="187">
        <v>3</v>
      </c>
      <c r="I113" s="187">
        <v>43</v>
      </c>
      <c r="J113" s="187">
        <v>994.4</v>
      </c>
      <c r="K113" s="187">
        <v>808.2</v>
      </c>
      <c r="L113" s="187">
        <v>809.8</v>
      </c>
      <c r="M113" s="171" t="s">
        <v>211</v>
      </c>
      <c r="N113" s="187" t="s">
        <v>36</v>
      </c>
      <c r="O113" s="187">
        <v>99</v>
      </c>
      <c r="P113" s="171" t="s">
        <v>211</v>
      </c>
      <c r="Q113" s="187" t="s">
        <v>36</v>
      </c>
      <c r="R113" s="187">
        <v>581</v>
      </c>
      <c r="S113" s="171"/>
      <c r="T113" s="187" t="s">
        <v>36</v>
      </c>
      <c r="U113" s="187" t="s">
        <v>111</v>
      </c>
      <c r="V113" s="171">
        <v>2014</v>
      </c>
      <c r="W113" s="187" t="s">
        <v>36</v>
      </c>
      <c r="X113" s="187">
        <v>110</v>
      </c>
      <c r="Y113" s="171">
        <v>2014</v>
      </c>
      <c r="Z113" s="187" t="s">
        <v>36</v>
      </c>
      <c r="AA113" s="187">
        <v>145.19999999999999</v>
      </c>
      <c r="AB113" s="187"/>
      <c r="AC113" s="187"/>
      <c r="AD113" s="187"/>
      <c r="AE113" s="171">
        <v>0</v>
      </c>
      <c r="AF113" s="171">
        <v>2014</v>
      </c>
      <c r="AG113" s="171" t="s">
        <v>474</v>
      </c>
      <c r="AH113" s="171" t="s">
        <v>113</v>
      </c>
      <c r="AI113" s="171">
        <v>750</v>
      </c>
      <c r="AJ113" s="171" t="s">
        <v>211</v>
      </c>
      <c r="AK113" s="171" t="s">
        <v>113</v>
      </c>
      <c r="AL113" s="171">
        <v>600</v>
      </c>
      <c r="AM113" s="171" t="s">
        <v>75</v>
      </c>
      <c r="AN113" s="171" t="s">
        <v>211</v>
      </c>
      <c r="AO113" s="171" t="s">
        <v>88</v>
      </c>
      <c r="AP113" s="171" t="s">
        <v>213</v>
      </c>
      <c r="AQ113" s="171" t="s">
        <v>113</v>
      </c>
      <c r="AR113" s="171">
        <v>863</v>
      </c>
      <c r="AS113" s="171">
        <v>2014</v>
      </c>
      <c r="AT113" s="314" t="s">
        <v>116</v>
      </c>
      <c r="AU113" s="171">
        <v>540</v>
      </c>
    </row>
    <row r="114" spans="1:87" s="317" customFormat="1" ht="41.25" customHeight="1" x14ac:dyDescent="0.25">
      <c r="A114" s="300" t="s">
        <v>475</v>
      </c>
      <c r="B114" s="301" t="s">
        <v>476</v>
      </c>
      <c r="C114" s="295">
        <v>116</v>
      </c>
      <c r="D114" s="295">
        <v>116</v>
      </c>
      <c r="E114" s="187">
        <v>2016</v>
      </c>
      <c r="F114" s="187">
        <v>2016</v>
      </c>
      <c r="G114" s="187">
        <v>5</v>
      </c>
      <c r="H114" s="187">
        <v>2</v>
      </c>
      <c r="I114" s="187">
        <v>232</v>
      </c>
      <c r="J114" s="187">
        <v>5879.1</v>
      </c>
      <c r="K114" s="187">
        <v>5879.1</v>
      </c>
      <c r="L114" s="187">
        <v>4237.8999999999996</v>
      </c>
      <c r="M114" s="171" t="s">
        <v>211</v>
      </c>
      <c r="N114" s="187" t="s">
        <v>36</v>
      </c>
      <c r="O114" s="187">
        <v>12586</v>
      </c>
      <c r="P114" s="171" t="s">
        <v>211</v>
      </c>
      <c r="Q114" s="187" t="s">
        <v>36</v>
      </c>
      <c r="R114" s="187">
        <v>1585</v>
      </c>
      <c r="S114" s="187" t="s">
        <v>211</v>
      </c>
      <c r="T114" s="187" t="s">
        <v>36</v>
      </c>
      <c r="U114" s="171">
        <v>1471</v>
      </c>
      <c r="V114" s="171" t="s">
        <v>211</v>
      </c>
      <c r="W114" s="171" t="s">
        <v>36</v>
      </c>
      <c r="X114" s="187">
        <v>935</v>
      </c>
      <c r="Y114" s="171" t="s">
        <v>211</v>
      </c>
      <c r="Z114" s="187" t="s">
        <v>36</v>
      </c>
      <c r="AA114" s="187">
        <v>590</v>
      </c>
      <c r="AB114" s="187"/>
      <c r="AC114" s="171"/>
      <c r="AD114" s="187"/>
      <c r="AE114" s="187">
        <v>0</v>
      </c>
      <c r="AF114" s="187" t="s">
        <v>211</v>
      </c>
      <c r="AG114" s="171" t="s">
        <v>38</v>
      </c>
      <c r="AH114" s="187" t="s">
        <v>113</v>
      </c>
      <c r="AI114" s="187">
        <v>1483</v>
      </c>
      <c r="AJ114" s="171" t="s">
        <v>211</v>
      </c>
      <c r="AK114" s="171" t="s">
        <v>113</v>
      </c>
      <c r="AL114" s="171">
        <v>1017.8</v>
      </c>
      <c r="AM114" s="171" t="s">
        <v>75</v>
      </c>
      <c r="AN114" s="171" t="s">
        <v>211</v>
      </c>
      <c r="AO114" s="171" t="s">
        <v>477</v>
      </c>
      <c r="AP114" s="171" t="s">
        <v>478</v>
      </c>
      <c r="AQ114" s="171" t="s">
        <v>113</v>
      </c>
      <c r="AR114" s="171">
        <v>1360</v>
      </c>
      <c r="AS114" s="171" t="s">
        <v>211</v>
      </c>
      <c r="AT114" s="314" t="s">
        <v>113</v>
      </c>
      <c r="AU114" s="171">
        <v>283.7</v>
      </c>
      <c r="AV114" s="315"/>
      <c r="AW114" s="315"/>
      <c r="AX114" s="315"/>
      <c r="AY114" s="315"/>
      <c r="AZ114" s="315"/>
      <c r="BA114" s="315"/>
      <c r="BB114" s="315"/>
      <c r="BC114" s="315"/>
      <c r="BD114" s="315"/>
      <c r="BE114" s="315"/>
      <c r="BF114" s="315"/>
      <c r="BG114" s="316"/>
      <c r="BH114" s="316"/>
      <c r="BI114" s="316"/>
      <c r="BJ114" s="316"/>
      <c r="BK114" s="316"/>
      <c r="BL114" s="316"/>
      <c r="BM114" s="316"/>
      <c r="BN114" s="316"/>
      <c r="BO114" s="316"/>
      <c r="BP114" s="316"/>
      <c r="BQ114" s="316"/>
      <c r="BR114" s="316"/>
      <c r="BS114" s="316"/>
      <c r="BT114" s="316"/>
      <c r="BU114" s="316"/>
      <c r="BV114" s="316"/>
      <c r="BW114" s="316"/>
      <c r="BX114" s="316"/>
      <c r="BY114" s="316"/>
      <c r="BZ114" s="316"/>
      <c r="CA114" s="316"/>
      <c r="CB114" s="316"/>
      <c r="CC114" s="316"/>
      <c r="CD114" s="316"/>
      <c r="CE114" s="316"/>
      <c r="CF114" s="316"/>
      <c r="CG114" s="316"/>
      <c r="CH114" s="316"/>
      <c r="CI114" s="316"/>
    </row>
    <row r="115" spans="1:87" s="192" customFormat="1" ht="18.75" customHeight="1" x14ac:dyDescent="0.2">
      <c r="A115" s="191"/>
      <c r="C115" s="192">
        <f>SUM(C6:C114)</f>
        <v>3055</v>
      </c>
      <c r="D115" s="192">
        <f>SUM(D6:D114)</f>
        <v>3041</v>
      </c>
      <c r="G115" s="193"/>
      <c r="H115" s="193"/>
      <c r="I115" s="192">
        <f>SUM(I6:I113)</f>
        <v>6008</v>
      </c>
      <c r="J115" s="194">
        <f>SUM(J6:J114)</f>
        <v>169327.74000000005</v>
      </c>
      <c r="K115" s="194">
        <f>SUM(K6:K114)</f>
        <v>138896.94000000006</v>
      </c>
      <c r="L115" s="194">
        <f>SUM(L6:L114)</f>
        <v>133761.64000000004</v>
      </c>
      <c r="M115" s="195"/>
      <c r="N115" s="196"/>
      <c r="O115" s="196"/>
      <c r="P115" s="195"/>
      <c r="Q115" s="196"/>
      <c r="R115" s="196"/>
      <c r="S115" s="195"/>
      <c r="T115" s="196"/>
      <c r="U115" s="196"/>
      <c r="V115" s="195"/>
      <c r="W115" s="196"/>
      <c r="X115" s="196"/>
      <c r="Y115" s="195"/>
      <c r="Z115" s="196"/>
      <c r="AA115" s="196"/>
      <c r="AB115" s="196"/>
      <c r="AC115" s="196"/>
      <c r="AD115" s="196"/>
      <c r="AL115" s="193"/>
    </row>
  </sheetData>
  <mergeCells count="22">
    <mergeCell ref="A1:AS1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AS3:AU3"/>
    <mergeCell ref="K3:L3"/>
    <mergeCell ref="M3:O3"/>
    <mergeCell ref="P3:R3"/>
    <mergeCell ref="S3:U3"/>
    <mergeCell ref="V3:X3"/>
    <mergeCell ref="Y3:AA3"/>
    <mergeCell ref="AB3:AD3"/>
    <mergeCell ref="AF3:AI3"/>
    <mergeCell ref="AJ3:AL3"/>
    <mergeCell ref="AM3:AM4"/>
    <mergeCell ref="AN3:AR3"/>
  </mergeCells>
  <pageMargins left="0.70866141732283472" right="0.70866141732283472" top="0.74803149606299213" bottom="0.74803149606299213" header="0.31496062992125984" footer="0.31496062992125984"/>
  <pageSetup paperSize="9" scale="12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70"/>
  <sheetViews>
    <sheetView zoomScale="80" zoomScaleNormal="80" zoomScaleSheetLayoutView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13" sqref="L13"/>
    </sheetView>
  </sheetViews>
  <sheetFormatPr defaultRowHeight="12.75" x14ac:dyDescent="0.2"/>
  <cols>
    <col min="1" max="1" width="6.5" style="2" customWidth="1"/>
    <col min="2" max="2" width="33.1640625" style="33" customWidth="1"/>
    <col min="3" max="4" width="17" style="33" customWidth="1"/>
    <col min="5" max="5" width="12.83203125" style="33" customWidth="1"/>
    <col min="6" max="30" width="16.6640625" style="33" customWidth="1"/>
    <col min="31" max="31" width="13.5" style="2" customWidth="1"/>
    <col min="32" max="32" width="15" style="2" customWidth="1"/>
    <col min="33" max="33" width="19.5" style="2" customWidth="1"/>
    <col min="34" max="35" width="16" style="2" customWidth="1"/>
    <col min="36" max="36" width="15.1640625" style="2" customWidth="1"/>
    <col min="37" max="38" width="15.33203125" style="2" customWidth="1"/>
    <col min="39" max="40" width="16.83203125" style="2" customWidth="1"/>
    <col min="41" max="41" width="15.5" style="2" customWidth="1"/>
    <col min="42" max="42" width="18.83203125" style="2" customWidth="1"/>
    <col min="43" max="43" width="19.1640625" style="2" customWidth="1"/>
    <col min="44" max="44" width="19" style="2" customWidth="1"/>
    <col min="45" max="45" width="20.33203125" style="2" customWidth="1"/>
    <col min="46" max="46" width="18" style="2" customWidth="1"/>
    <col min="47" max="47" width="17.1640625" style="2" customWidth="1"/>
    <col min="48" max="16384" width="9.33203125" style="2"/>
  </cols>
  <sheetData>
    <row r="1" spans="1:76" ht="18.75" x14ac:dyDescent="0.25">
      <c r="A1" s="327" t="s">
        <v>197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18.75" x14ac:dyDescent="0.2">
      <c r="B2" s="4"/>
      <c r="C2" s="4"/>
      <c r="D2" s="4"/>
      <c r="E2" s="4"/>
      <c r="F2" s="4"/>
      <c r="G2" s="4"/>
      <c r="H2" s="4"/>
      <c r="I2" s="4"/>
      <c r="J2" s="4"/>
      <c r="K2" s="6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 s="10" customFormat="1" ht="46.5" customHeight="1" x14ac:dyDescent="0.2">
      <c r="A3" s="328" t="s">
        <v>2</v>
      </c>
      <c r="B3" s="329" t="s">
        <v>3</v>
      </c>
      <c r="C3" s="330" t="s">
        <v>4</v>
      </c>
      <c r="D3" s="331"/>
      <c r="E3" s="329" t="s">
        <v>5</v>
      </c>
      <c r="F3" s="329" t="s">
        <v>6</v>
      </c>
      <c r="G3" s="329" t="s">
        <v>7</v>
      </c>
      <c r="H3" s="329" t="s">
        <v>8</v>
      </c>
      <c r="I3" s="329" t="s">
        <v>9</v>
      </c>
      <c r="J3" s="329" t="s">
        <v>10</v>
      </c>
      <c r="K3" s="329" t="s">
        <v>11</v>
      </c>
      <c r="L3" s="329"/>
      <c r="M3" s="322" t="s">
        <v>12</v>
      </c>
      <c r="N3" s="323"/>
      <c r="O3" s="324"/>
      <c r="P3" s="322" t="s">
        <v>13</v>
      </c>
      <c r="Q3" s="323"/>
      <c r="R3" s="324"/>
      <c r="S3" s="322" t="s">
        <v>14</v>
      </c>
      <c r="T3" s="323"/>
      <c r="U3" s="324"/>
      <c r="V3" s="322" t="s">
        <v>15</v>
      </c>
      <c r="W3" s="323"/>
      <c r="X3" s="324"/>
      <c r="Y3" s="322" t="s">
        <v>16</v>
      </c>
      <c r="Z3" s="323"/>
      <c r="AA3" s="324"/>
      <c r="AB3" s="322" t="s">
        <v>17</v>
      </c>
      <c r="AC3" s="323"/>
      <c r="AD3" s="324"/>
      <c r="AE3" s="35" t="s">
        <v>18</v>
      </c>
      <c r="AF3" s="322" t="s">
        <v>19</v>
      </c>
      <c r="AG3" s="323"/>
      <c r="AH3" s="323"/>
      <c r="AI3" s="324"/>
      <c r="AJ3" s="322" t="s">
        <v>20</v>
      </c>
      <c r="AK3" s="323"/>
      <c r="AL3" s="324"/>
      <c r="AM3" s="325" t="s">
        <v>21</v>
      </c>
      <c r="AN3" s="322" t="s">
        <v>22</v>
      </c>
      <c r="AO3" s="323"/>
      <c r="AP3" s="323"/>
      <c r="AQ3" s="323"/>
      <c r="AR3" s="324"/>
      <c r="AS3" s="322" t="s">
        <v>23</v>
      </c>
      <c r="AT3" s="323"/>
      <c r="AU3" s="324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</row>
    <row r="4" spans="1:76" s="10" customFormat="1" ht="143.25" customHeight="1" x14ac:dyDescent="0.2">
      <c r="A4" s="328"/>
      <c r="B4" s="329"/>
      <c r="C4" s="36" t="s">
        <v>24</v>
      </c>
      <c r="D4" s="36" t="s">
        <v>25</v>
      </c>
      <c r="E4" s="329"/>
      <c r="F4" s="329"/>
      <c r="G4" s="329"/>
      <c r="H4" s="329"/>
      <c r="I4" s="329"/>
      <c r="J4" s="329"/>
      <c r="K4" s="12" t="s">
        <v>26</v>
      </c>
      <c r="L4" s="36" t="s">
        <v>27</v>
      </c>
      <c r="M4" s="35" t="s">
        <v>28</v>
      </c>
      <c r="N4" s="35" t="s">
        <v>29</v>
      </c>
      <c r="O4" s="35" t="s">
        <v>30</v>
      </c>
      <c r="P4" s="35" t="s">
        <v>28</v>
      </c>
      <c r="Q4" s="35" t="s">
        <v>29</v>
      </c>
      <c r="R4" s="35" t="s">
        <v>30</v>
      </c>
      <c r="S4" s="35" t="s">
        <v>28</v>
      </c>
      <c r="T4" s="35" t="s">
        <v>29</v>
      </c>
      <c r="U4" s="35" t="s">
        <v>30</v>
      </c>
      <c r="V4" s="35" t="s">
        <v>28</v>
      </c>
      <c r="W4" s="35" t="s">
        <v>29</v>
      </c>
      <c r="X4" s="35" t="s">
        <v>30</v>
      </c>
      <c r="Y4" s="35" t="s">
        <v>28</v>
      </c>
      <c r="Z4" s="35" t="s">
        <v>29</v>
      </c>
      <c r="AA4" s="35" t="s">
        <v>30</v>
      </c>
      <c r="AB4" s="35" t="s">
        <v>28</v>
      </c>
      <c r="AC4" s="35" t="s">
        <v>29</v>
      </c>
      <c r="AD4" s="35" t="s">
        <v>30</v>
      </c>
      <c r="AE4" s="35" t="s">
        <v>31</v>
      </c>
      <c r="AF4" s="35" t="s">
        <v>28</v>
      </c>
      <c r="AG4" s="35" t="s">
        <v>32</v>
      </c>
      <c r="AH4" s="35" t="s">
        <v>29</v>
      </c>
      <c r="AI4" s="35" t="s">
        <v>30</v>
      </c>
      <c r="AJ4" s="35" t="str">
        <f>AF4</f>
        <v>год последнего капремонта</v>
      </c>
      <c r="AK4" s="35" t="s">
        <v>29</v>
      </c>
      <c r="AL4" s="35" t="s">
        <v>30</v>
      </c>
      <c r="AM4" s="325"/>
      <c r="AN4" s="35" t="s">
        <v>28</v>
      </c>
      <c r="AO4" s="35" t="s">
        <v>33</v>
      </c>
      <c r="AP4" s="35" t="s">
        <v>34</v>
      </c>
      <c r="AQ4" s="35" t="s">
        <v>29</v>
      </c>
      <c r="AR4" s="35" t="s">
        <v>30</v>
      </c>
      <c r="AS4" s="35" t="str">
        <f>AN4</f>
        <v>год последнего капремонта</v>
      </c>
      <c r="AT4" s="35" t="s">
        <v>29</v>
      </c>
      <c r="AU4" s="35" t="s">
        <v>30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</row>
    <row r="5" spans="1:76" s="15" customFormat="1" ht="16.5" customHeight="1" x14ac:dyDescent="0.25">
      <c r="A5" s="13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14">
        <v>11</v>
      </c>
      <c r="L5" s="35">
        <v>12</v>
      </c>
      <c r="M5" s="35">
        <v>13</v>
      </c>
      <c r="N5" s="35">
        <v>14</v>
      </c>
      <c r="O5" s="3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  <c r="X5" s="35">
        <v>24</v>
      </c>
      <c r="Y5" s="35">
        <v>25</v>
      </c>
      <c r="Z5" s="35">
        <v>26</v>
      </c>
      <c r="AA5" s="35">
        <v>27</v>
      </c>
      <c r="AB5" s="35">
        <v>28</v>
      </c>
      <c r="AC5" s="35">
        <v>29</v>
      </c>
      <c r="AD5" s="35">
        <v>30</v>
      </c>
      <c r="AE5" s="35">
        <v>31</v>
      </c>
      <c r="AF5" s="35">
        <v>32</v>
      </c>
      <c r="AG5" s="35">
        <v>33</v>
      </c>
      <c r="AH5" s="35">
        <v>34</v>
      </c>
      <c r="AI5" s="35">
        <v>35</v>
      </c>
      <c r="AJ5" s="35">
        <v>36</v>
      </c>
      <c r="AK5" s="35">
        <v>37</v>
      </c>
      <c r="AL5" s="35">
        <v>38</v>
      </c>
      <c r="AM5" s="35">
        <v>39</v>
      </c>
      <c r="AN5" s="35">
        <v>40</v>
      </c>
      <c r="AO5" s="35">
        <v>41</v>
      </c>
      <c r="AP5" s="35">
        <v>42</v>
      </c>
      <c r="AQ5" s="35">
        <v>43</v>
      </c>
      <c r="AR5" s="35">
        <v>44</v>
      </c>
      <c r="AS5" s="35">
        <v>45</v>
      </c>
      <c r="AT5" s="35">
        <v>46</v>
      </c>
      <c r="AU5" s="35">
        <v>47</v>
      </c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</row>
    <row r="6" spans="1:76" s="172" customFormat="1" ht="75" x14ac:dyDescent="0.2">
      <c r="A6" s="22">
        <v>1</v>
      </c>
      <c r="B6" s="22" t="s">
        <v>198</v>
      </c>
      <c r="C6" s="22">
        <v>13</v>
      </c>
      <c r="D6" s="22">
        <v>12</v>
      </c>
      <c r="E6" s="22">
        <v>1996</v>
      </c>
      <c r="F6" s="22">
        <v>1996</v>
      </c>
      <c r="G6" s="22">
        <v>2</v>
      </c>
      <c r="H6" s="22">
        <v>3</v>
      </c>
      <c r="I6" s="22">
        <v>18</v>
      </c>
      <c r="J6" s="169">
        <v>1500.09</v>
      </c>
      <c r="K6" s="169">
        <v>1067.7</v>
      </c>
      <c r="L6" s="169">
        <v>1067.7</v>
      </c>
      <c r="M6" s="170">
        <v>2010</v>
      </c>
      <c r="N6" s="169" t="s">
        <v>36</v>
      </c>
      <c r="O6" s="169">
        <v>170</v>
      </c>
      <c r="P6" s="169" t="s">
        <v>66</v>
      </c>
      <c r="Q6" s="169" t="s">
        <v>36</v>
      </c>
      <c r="R6" s="169">
        <v>310</v>
      </c>
      <c r="S6" s="169" t="s">
        <v>66</v>
      </c>
      <c r="T6" s="169" t="s">
        <v>66</v>
      </c>
      <c r="U6" s="169" t="s">
        <v>66</v>
      </c>
      <c r="V6" s="170" t="s">
        <v>66</v>
      </c>
      <c r="W6" s="169" t="s">
        <v>36</v>
      </c>
      <c r="X6" s="169">
        <v>250</v>
      </c>
      <c r="Y6" s="170" t="s">
        <v>66</v>
      </c>
      <c r="Z6" s="169" t="s">
        <v>36</v>
      </c>
      <c r="AA6" s="169">
        <v>230</v>
      </c>
      <c r="AB6" s="22" t="s">
        <v>66</v>
      </c>
      <c r="AC6" s="22" t="s">
        <v>66</v>
      </c>
      <c r="AD6" s="22" t="s">
        <v>66</v>
      </c>
      <c r="AE6" s="22" t="s">
        <v>66</v>
      </c>
      <c r="AF6" s="22">
        <v>2010</v>
      </c>
      <c r="AG6" s="171" t="s">
        <v>199</v>
      </c>
      <c r="AH6" s="22" t="s">
        <v>113</v>
      </c>
      <c r="AI6" s="22">
        <v>544</v>
      </c>
      <c r="AJ6" s="22">
        <v>2010</v>
      </c>
      <c r="AK6" s="22" t="s">
        <v>113</v>
      </c>
      <c r="AL6" s="22">
        <v>380</v>
      </c>
      <c r="AM6" s="22" t="s">
        <v>75</v>
      </c>
      <c r="AN6" s="22">
        <v>2010</v>
      </c>
      <c r="AO6" s="22" t="s">
        <v>200</v>
      </c>
      <c r="AP6" s="22" t="s">
        <v>201</v>
      </c>
      <c r="AQ6" s="22" t="s">
        <v>113</v>
      </c>
      <c r="AR6" s="22">
        <v>850</v>
      </c>
      <c r="AS6" s="22">
        <v>2010</v>
      </c>
      <c r="AT6" s="22" t="s">
        <v>116</v>
      </c>
      <c r="AU6" s="22">
        <v>152</v>
      </c>
    </row>
    <row r="7" spans="1:76" s="20" customFormat="1" ht="75" x14ac:dyDescent="0.2">
      <c r="A7" s="16">
        <v>2</v>
      </c>
      <c r="B7" s="16" t="s">
        <v>202</v>
      </c>
      <c r="C7" s="16">
        <v>16</v>
      </c>
      <c r="D7" s="16">
        <v>16</v>
      </c>
      <c r="E7" s="16">
        <v>1976</v>
      </c>
      <c r="F7" s="16">
        <v>1992</v>
      </c>
      <c r="G7" s="16">
        <v>2</v>
      </c>
      <c r="H7" s="16">
        <v>2</v>
      </c>
      <c r="I7" s="16">
        <v>23</v>
      </c>
      <c r="J7" s="173">
        <v>792.58</v>
      </c>
      <c r="K7" s="173">
        <v>725.8</v>
      </c>
      <c r="L7" s="173">
        <v>725.8</v>
      </c>
      <c r="M7" s="174" t="s">
        <v>170</v>
      </c>
      <c r="N7" s="173" t="s">
        <v>36</v>
      </c>
      <c r="O7" s="173">
        <v>130</v>
      </c>
      <c r="P7" s="173" t="s">
        <v>66</v>
      </c>
      <c r="Q7" s="173" t="s">
        <v>36</v>
      </c>
      <c r="R7" s="173">
        <v>276</v>
      </c>
      <c r="S7" s="173" t="s">
        <v>66</v>
      </c>
      <c r="T7" s="173" t="s">
        <v>66</v>
      </c>
      <c r="U7" s="173" t="s">
        <v>66</v>
      </c>
      <c r="V7" s="174">
        <v>2010</v>
      </c>
      <c r="W7" s="173" t="s">
        <v>36</v>
      </c>
      <c r="X7" s="173">
        <v>250</v>
      </c>
      <c r="Y7" s="174" t="s">
        <v>66</v>
      </c>
      <c r="Z7" s="173" t="s">
        <v>36</v>
      </c>
      <c r="AA7" s="173">
        <v>230</v>
      </c>
      <c r="AB7" s="16" t="s">
        <v>66</v>
      </c>
      <c r="AC7" s="16" t="s">
        <v>66</v>
      </c>
      <c r="AD7" s="16" t="s">
        <v>66</v>
      </c>
      <c r="AE7" s="16" t="s">
        <v>66</v>
      </c>
      <c r="AF7" s="16">
        <v>2010</v>
      </c>
      <c r="AG7" s="37" t="s">
        <v>199</v>
      </c>
      <c r="AH7" s="16" t="s">
        <v>113</v>
      </c>
      <c r="AI7" s="16">
        <v>405</v>
      </c>
      <c r="AJ7" s="16" t="s">
        <v>66</v>
      </c>
      <c r="AK7" s="16" t="s">
        <v>66</v>
      </c>
      <c r="AL7" s="16" t="s">
        <v>66</v>
      </c>
      <c r="AM7" s="16" t="s">
        <v>75</v>
      </c>
      <c r="AN7" s="16">
        <v>2010</v>
      </c>
      <c r="AO7" s="16" t="s">
        <v>200</v>
      </c>
      <c r="AP7" s="16" t="s">
        <v>201</v>
      </c>
      <c r="AQ7" s="16" t="s">
        <v>113</v>
      </c>
      <c r="AR7" s="16">
        <v>650</v>
      </c>
      <c r="AS7" s="16">
        <v>2010</v>
      </c>
      <c r="AT7" s="16" t="s">
        <v>116</v>
      </c>
      <c r="AU7" s="16">
        <v>117</v>
      </c>
    </row>
    <row r="8" spans="1:76" s="20" customFormat="1" ht="75" x14ac:dyDescent="0.2">
      <c r="A8" s="16">
        <v>3</v>
      </c>
      <c r="B8" s="16" t="s">
        <v>203</v>
      </c>
      <c r="C8" s="16">
        <v>16</v>
      </c>
      <c r="D8" s="16">
        <v>16</v>
      </c>
      <c r="E8" s="16">
        <v>1976</v>
      </c>
      <c r="F8" s="16">
        <v>1992</v>
      </c>
      <c r="G8" s="16">
        <v>2</v>
      </c>
      <c r="H8" s="16">
        <v>2</v>
      </c>
      <c r="I8" s="16">
        <v>27</v>
      </c>
      <c r="J8" s="173">
        <v>792.58</v>
      </c>
      <c r="K8" s="173">
        <v>735.4</v>
      </c>
      <c r="L8" s="173">
        <v>735.4</v>
      </c>
      <c r="M8" s="174" t="s">
        <v>170</v>
      </c>
      <c r="N8" s="173" t="s">
        <v>36</v>
      </c>
      <c r="O8" s="173">
        <v>130</v>
      </c>
      <c r="P8" s="173" t="s">
        <v>66</v>
      </c>
      <c r="Q8" s="173" t="s">
        <v>36</v>
      </c>
      <c r="R8" s="173">
        <v>276</v>
      </c>
      <c r="S8" s="173" t="s">
        <v>66</v>
      </c>
      <c r="T8" s="173" t="s">
        <v>66</v>
      </c>
      <c r="U8" s="173" t="s">
        <v>66</v>
      </c>
      <c r="V8" s="174">
        <v>2010</v>
      </c>
      <c r="W8" s="173" t="s">
        <v>36</v>
      </c>
      <c r="X8" s="173">
        <v>250</v>
      </c>
      <c r="Y8" s="174" t="s">
        <v>66</v>
      </c>
      <c r="Z8" s="173" t="s">
        <v>36</v>
      </c>
      <c r="AA8" s="173">
        <v>230</v>
      </c>
      <c r="AB8" s="16" t="s">
        <v>66</v>
      </c>
      <c r="AC8" s="16" t="s">
        <v>66</v>
      </c>
      <c r="AD8" s="16" t="s">
        <v>66</v>
      </c>
      <c r="AE8" s="16" t="s">
        <v>66</v>
      </c>
      <c r="AF8" s="16">
        <v>2010</v>
      </c>
      <c r="AG8" s="37" t="s">
        <v>199</v>
      </c>
      <c r="AH8" s="16" t="s">
        <v>113</v>
      </c>
      <c r="AI8" s="16">
        <v>405</v>
      </c>
      <c r="AJ8" s="16" t="s">
        <v>66</v>
      </c>
      <c r="AK8" s="16" t="s">
        <v>66</v>
      </c>
      <c r="AL8" s="16" t="s">
        <v>66</v>
      </c>
      <c r="AM8" s="16" t="s">
        <v>75</v>
      </c>
      <c r="AN8" s="16">
        <v>2010</v>
      </c>
      <c r="AO8" s="16" t="s">
        <v>200</v>
      </c>
      <c r="AP8" s="16" t="s">
        <v>201</v>
      </c>
      <c r="AQ8" s="16" t="s">
        <v>113</v>
      </c>
      <c r="AR8" s="16">
        <v>650</v>
      </c>
      <c r="AS8" s="16">
        <v>2010</v>
      </c>
      <c r="AT8" s="16" t="s">
        <v>116</v>
      </c>
      <c r="AU8" s="16">
        <v>117</v>
      </c>
    </row>
    <row r="9" spans="1:76" s="20" customFormat="1" ht="75" x14ac:dyDescent="0.2">
      <c r="A9" s="16">
        <v>4</v>
      </c>
      <c r="B9" s="16" t="s">
        <v>204</v>
      </c>
      <c r="C9" s="16">
        <v>8</v>
      </c>
      <c r="D9" s="16">
        <v>8</v>
      </c>
      <c r="E9" s="16">
        <v>1968</v>
      </c>
      <c r="F9" s="16">
        <v>1992</v>
      </c>
      <c r="G9" s="16">
        <v>2</v>
      </c>
      <c r="H9" s="16">
        <v>1</v>
      </c>
      <c r="I9" s="16">
        <v>24</v>
      </c>
      <c r="J9" s="175">
        <v>354.05</v>
      </c>
      <c r="K9" s="175">
        <v>337.7</v>
      </c>
      <c r="L9" s="175">
        <v>337.7</v>
      </c>
      <c r="M9" s="176" t="s">
        <v>170</v>
      </c>
      <c r="N9" s="16" t="s">
        <v>36</v>
      </c>
      <c r="O9" s="16">
        <v>78</v>
      </c>
      <c r="P9" s="16" t="s">
        <v>66</v>
      </c>
      <c r="Q9" s="16" t="s">
        <v>66</v>
      </c>
      <c r="R9" s="16" t="s">
        <v>66</v>
      </c>
      <c r="S9" s="175" t="s">
        <v>66</v>
      </c>
      <c r="T9" s="175" t="s">
        <v>66</v>
      </c>
      <c r="U9" s="175" t="s">
        <v>66</v>
      </c>
      <c r="V9" s="16" t="s">
        <v>66</v>
      </c>
      <c r="W9" s="16" t="s">
        <v>66</v>
      </c>
      <c r="X9" s="16" t="s">
        <v>66</v>
      </c>
      <c r="Y9" s="176" t="s">
        <v>66</v>
      </c>
      <c r="Z9" s="16" t="s">
        <v>66</v>
      </c>
      <c r="AA9" s="16" t="s">
        <v>66</v>
      </c>
      <c r="AB9" s="16" t="s">
        <v>66</v>
      </c>
      <c r="AC9" s="16" t="s">
        <v>66</v>
      </c>
      <c r="AD9" s="16" t="s">
        <v>66</v>
      </c>
      <c r="AE9" s="16" t="s">
        <v>66</v>
      </c>
      <c r="AF9" s="16">
        <v>2010</v>
      </c>
      <c r="AG9" s="37" t="s">
        <v>199</v>
      </c>
      <c r="AH9" s="16" t="s">
        <v>113</v>
      </c>
      <c r="AI9" s="16">
        <v>175</v>
      </c>
      <c r="AJ9" s="16" t="s">
        <v>66</v>
      </c>
      <c r="AK9" s="16" t="s">
        <v>66</v>
      </c>
      <c r="AL9" s="16" t="s">
        <v>66</v>
      </c>
      <c r="AM9" s="16" t="s">
        <v>75</v>
      </c>
      <c r="AN9" s="16">
        <v>2010</v>
      </c>
      <c r="AO9" s="16" t="s">
        <v>200</v>
      </c>
      <c r="AP9" s="16" t="s">
        <v>52</v>
      </c>
      <c r="AQ9" s="16" t="s">
        <v>113</v>
      </c>
      <c r="AR9" s="16">
        <v>360</v>
      </c>
      <c r="AS9" s="16">
        <v>2010</v>
      </c>
      <c r="AT9" s="16" t="s">
        <v>116</v>
      </c>
      <c r="AU9" s="16">
        <v>45</v>
      </c>
    </row>
    <row r="10" spans="1:76" s="20" customFormat="1" ht="75" x14ac:dyDescent="0.2">
      <c r="A10" s="16">
        <v>5</v>
      </c>
      <c r="B10" s="16" t="s">
        <v>205</v>
      </c>
      <c r="C10" s="16">
        <v>8</v>
      </c>
      <c r="D10" s="16">
        <v>8</v>
      </c>
      <c r="E10" s="16">
        <v>1968</v>
      </c>
      <c r="F10" s="16">
        <v>1992</v>
      </c>
      <c r="G10" s="16">
        <v>2</v>
      </c>
      <c r="H10" s="16">
        <v>1</v>
      </c>
      <c r="I10" s="16">
        <v>14</v>
      </c>
      <c r="J10" s="175">
        <v>366.15</v>
      </c>
      <c r="K10" s="173">
        <v>349.8</v>
      </c>
      <c r="L10" s="173">
        <v>349.8</v>
      </c>
      <c r="M10" s="176" t="s">
        <v>170</v>
      </c>
      <c r="N10" s="16" t="s">
        <v>36</v>
      </c>
      <c r="O10" s="16">
        <v>78</v>
      </c>
      <c r="P10" s="16" t="s">
        <v>66</v>
      </c>
      <c r="Q10" s="16" t="s">
        <v>66</v>
      </c>
      <c r="R10" s="16" t="s">
        <v>66</v>
      </c>
      <c r="S10" s="175" t="s">
        <v>66</v>
      </c>
      <c r="T10" s="175" t="s">
        <v>66</v>
      </c>
      <c r="U10" s="175" t="s">
        <v>66</v>
      </c>
      <c r="V10" s="16" t="s">
        <v>66</v>
      </c>
      <c r="W10" s="16" t="s">
        <v>66</v>
      </c>
      <c r="X10" s="16" t="s">
        <v>66</v>
      </c>
      <c r="Y10" s="176" t="s">
        <v>66</v>
      </c>
      <c r="Z10" s="16" t="s">
        <v>66</v>
      </c>
      <c r="AA10" s="16" t="s">
        <v>66</v>
      </c>
      <c r="AB10" s="16" t="s">
        <v>66</v>
      </c>
      <c r="AC10" s="16" t="s">
        <v>66</v>
      </c>
      <c r="AD10" s="16" t="s">
        <v>66</v>
      </c>
      <c r="AE10" s="16" t="s">
        <v>66</v>
      </c>
      <c r="AF10" s="16">
        <v>2010</v>
      </c>
      <c r="AG10" s="37" t="s">
        <v>199</v>
      </c>
      <c r="AH10" s="16" t="s">
        <v>113</v>
      </c>
      <c r="AI10" s="16">
        <v>175</v>
      </c>
      <c r="AJ10" s="16" t="s">
        <v>66</v>
      </c>
      <c r="AK10" s="16" t="s">
        <v>66</v>
      </c>
      <c r="AL10" s="16" t="s">
        <v>66</v>
      </c>
      <c r="AM10" s="16" t="s">
        <v>75</v>
      </c>
      <c r="AN10" s="16">
        <v>2010</v>
      </c>
      <c r="AO10" s="16" t="s">
        <v>200</v>
      </c>
      <c r="AP10" s="16" t="s">
        <v>52</v>
      </c>
      <c r="AQ10" s="16" t="s">
        <v>113</v>
      </c>
      <c r="AR10" s="16">
        <v>360</v>
      </c>
      <c r="AS10" s="16">
        <v>2010</v>
      </c>
      <c r="AT10" s="16" t="s">
        <v>116</v>
      </c>
      <c r="AU10" s="16">
        <v>45</v>
      </c>
    </row>
    <row r="11" spans="1:76" s="20" customFormat="1" ht="15" x14ac:dyDescent="0.2">
      <c r="A11" s="16">
        <v>6</v>
      </c>
      <c r="B11" s="16" t="s">
        <v>206</v>
      </c>
      <c r="C11" s="16">
        <v>10</v>
      </c>
      <c r="D11" s="16">
        <v>10</v>
      </c>
      <c r="E11" s="16">
        <v>1968</v>
      </c>
      <c r="F11" s="16">
        <v>1992</v>
      </c>
      <c r="G11" s="16">
        <v>2</v>
      </c>
      <c r="H11" s="16">
        <v>1</v>
      </c>
      <c r="I11" s="16">
        <v>6</v>
      </c>
      <c r="J11" s="175">
        <v>366</v>
      </c>
      <c r="K11" s="175">
        <v>362.8</v>
      </c>
      <c r="L11" s="175">
        <v>362.8</v>
      </c>
      <c r="M11" s="176" t="s">
        <v>66</v>
      </c>
      <c r="N11" s="16" t="s">
        <v>36</v>
      </c>
      <c r="O11" s="16">
        <v>78</v>
      </c>
      <c r="P11" s="16" t="s">
        <v>66</v>
      </c>
      <c r="Q11" s="16" t="s">
        <v>66</v>
      </c>
      <c r="R11" s="16" t="s">
        <v>66</v>
      </c>
      <c r="S11" s="175" t="s">
        <v>66</v>
      </c>
      <c r="T11" s="175" t="s">
        <v>66</v>
      </c>
      <c r="U11" s="175" t="s">
        <v>66</v>
      </c>
      <c r="V11" s="16" t="s">
        <v>66</v>
      </c>
      <c r="W11" s="16" t="s">
        <v>66</v>
      </c>
      <c r="X11" s="16" t="s">
        <v>66</v>
      </c>
      <c r="Y11" s="176" t="s">
        <v>66</v>
      </c>
      <c r="Z11" s="16" t="s">
        <v>66</v>
      </c>
      <c r="AA11" s="16" t="s">
        <v>66</v>
      </c>
      <c r="AB11" s="16" t="s">
        <v>66</v>
      </c>
      <c r="AC11" s="16" t="s">
        <v>66</v>
      </c>
      <c r="AD11" s="16" t="s">
        <v>66</v>
      </c>
      <c r="AE11" s="16" t="s">
        <v>66</v>
      </c>
      <c r="AF11" s="16">
        <v>1988</v>
      </c>
      <c r="AG11" s="37" t="s">
        <v>207</v>
      </c>
      <c r="AH11" s="16" t="s">
        <v>113</v>
      </c>
      <c r="AI11" s="16">
        <v>171</v>
      </c>
      <c r="AJ11" s="16" t="s">
        <v>66</v>
      </c>
      <c r="AK11" s="16" t="s">
        <v>66</v>
      </c>
      <c r="AL11" s="16" t="s">
        <v>66</v>
      </c>
      <c r="AM11" s="16" t="s">
        <v>75</v>
      </c>
      <c r="AN11" s="16">
        <v>1988</v>
      </c>
      <c r="AO11" s="16" t="s">
        <v>111</v>
      </c>
      <c r="AP11" s="16" t="s">
        <v>52</v>
      </c>
      <c r="AQ11" s="16" t="s">
        <v>113</v>
      </c>
      <c r="AR11" s="16">
        <v>360</v>
      </c>
      <c r="AS11" s="16">
        <v>1988</v>
      </c>
      <c r="AT11" s="16" t="s">
        <v>116</v>
      </c>
      <c r="AU11" s="16">
        <v>45</v>
      </c>
    </row>
    <row r="12" spans="1:76" s="20" customFormat="1" ht="15" x14ac:dyDescent="0.2">
      <c r="A12" s="16">
        <v>7</v>
      </c>
      <c r="B12" s="37" t="s">
        <v>208</v>
      </c>
      <c r="C12" s="37">
        <v>4</v>
      </c>
      <c r="D12" s="37">
        <v>4</v>
      </c>
      <c r="E12" s="16">
        <v>1962</v>
      </c>
      <c r="F12" s="16">
        <v>1994</v>
      </c>
      <c r="G12" s="16">
        <v>2</v>
      </c>
      <c r="H12" s="16">
        <v>1</v>
      </c>
      <c r="I12" s="16">
        <v>8</v>
      </c>
      <c r="J12" s="175">
        <v>164.85</v>
      </c>
      <c r="K12" s="175">
        <v>143</v>
      </c>
      <c r="L12" s="175">
        <v>143</v>
      </c>
      <c r="M12" s="176" t="s">
        <v>66</v>
      </c>
      <c r="N12" s="16" t="s">
        <v>36</v>
      </c>
      <c r="O12" s="16">
        <v>41</v>
      </c>
      <c r="P12" s="16" t="s">
        <v>66</v>
      </c>
      <c r="Q12" s="16" t="s">
        <v>66</v>
      </c>
      <c r="R12" s="16" t="s">
        <v>66</v>
      </c>
      <c r="S12" s="175" t="s">
        <v>66</v>
      </c>
      <c r="T12" s="175" t="s">
        <v>66</v>
      </c>
      <c r="U12" s="175" t="s">
        <v>66</v>
      </c>
      <c r="V12" s="16" t="s">
        <v>66</v>
      </c>
      <c r="W12" s="16" t="s">
        <v>66</v>
      </c>
      <c r="X12" s="16" t="s">
        <v>66</v>
      </c>
      <c r="Y12" s="176" t="s">
        <v>66</v>
      </c>
      <c r="Z12" s="16" t="s">
        <v>66</v>
      </c>
      <c r="AA12" s="16" t="s">
        <v>66</v>
      </c>
      <c r="AB12" s="16" t="s">
        <v>66</v>
      </c>
      <c r="AC12" s="16" t="s">
        <v>66</v>
      </c>
      <c r="AD12" s="16" t="s">
        <v>66</v>
      </c>
      <c r="AE12" s="16" t="s">
        <v>66</v>
      </c>
      <c r="AF12" s="16">
        <v>2017</v>
      </c>
      <c r="AG12" s="37" t="s">
        <v>207</v>
      </c>
      <c r="AH12" s="16" t="s">
        <v>113</v>
      </c>
      <c r="AI12" s="16">
        <v>91</v>
      </c>
      <c r="AJ12" s="16" t="s">
        <v>66</v>
      </c>
      <c r="AK12" s="16" t="s">
        <v>66</v>
      </c>
      <c r="AL12" s="16" t="s">
        <v>66</v>
      </c>
      <c r="AM12" s="16" t="s">
        <v>75</v>
      </c>
      <c r="AN12" s="16"/>
      <c r="AO12" s="16" t="s">
        <v>111</v>
      </c>
      <c r="AP12" s="16" t="s">
        <v>52</v>
      </c>
      <c r="AQ12" s="16" t="s">
        <v>113</v>
      </c>
      <c r="AR12" s="16">
        <v>266</v>
      </c>
      <c r="AS12" s="16"/>
      <c r="AT12" s="16" t="s">
        <v>116</v>
      </c>
      <c r="AU12" s="16">
        <v>30</v>
      </c>
    </row>
    <row r="13" spans="1:76" s="20" customFormat="1" ht="15" x14ac:dyDescent="0.2">
      <c r="A13" s="16"/>
      <c r="B13" s="16" t="s">
        <v>58</v>
      </c>
      <c r="C13" s="16">
        <f>SUM(C6:C12)</f>
        <v>75</v>
      </c>
      <c r="D13" s="16">
        <f>SUM(D6:D12)</f>
        <v>74</v>
      </c>
      <c r="E13" s="16"/>
      <c r="F13" s="16"/>
      <c r="G13" s="16"/>
      <c r="H13" s="16"/>
      <c r="I13" s="16">
        <f>SUM(I6:I12)</f>
        <v>120</v>
      </c>
      <c r="J13" s="175">
        <f>SUM(J6:J12)</f>
        <v>4336.3000000000011</v>
      </c>
      <c r="K13" s="175">
        <f>SUM(K6:K12)</f>
        <v>3722.2000000000003</v>
      </c>
      <c r="L13" s="175">
        <f>SUM(L6:L12)</f>
        <v>3722.2000000000003</v>
      </c>
      <c r="M13" s="176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6"/>
      <c r="Z13" s="175"/>
      <c r="AA13" s="175"/>
      <c r="AB13" s="175"/>
      <c r="AC13" s="175"/>
      <c r="AD13" s="175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</row>
    <row r="14" spans="1:76" ht="18.75" x14ac:dyDescent="0.25">
      <c r="A14" s="177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ht="18.75" x14ac:dyDescent="0.25">
      <c r="A15" s="177"/>
      <c r="B15" s="31"/>
      <c r="C15" s="31"/>
      <c r="D15" s="31"/>
      <c r="E15" s="31"/>
      <c r="F15" s="31"/>
      <c r="G15" s="31"/>
      <c r="H15" s="31"/>
      <c r="I15" s="31"/>
      <c r="J15" s="31"/>
      <c r="K15" s="179"/>
      <c r="L15" s="179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ht="18.75" x14ac:dyDescent="0.25">
      <c r="A16" s="177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76" ht="18.75" x14ac:dyDescent="0.25">
      <c r="A17" s="177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</row>
    <row r="18" spans="1:76" ht="18.75" x14ac:dyDescent="0.25">
      <c r="A18" s="177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 ht="18.75" x14ac:dyDescent="0.25">
      <c r="A19" s="177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6" ht="18.75" x14ac:dyDescent="0.25">
      <c r="A20" s="177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6" ht="18.75" x14ac:dyDescent="0.25">
      <c r="A21" s="177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 ht="18.75" x14ac:dyDescent="0.25">
      <c r="A22" s="177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 ht="18.75" x14ac:dyDescent="0.25">
      <c r="A23" s="177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 ht="18.75" x14ac:dyDescent="0.25">
      <c r="A24" s="177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ht="18.75" x14ac:dyDescent="0.25">
      <c r="A25" s="17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6" ht="18.75" x14ac:dyDescent="0.25">
      <c r="A26" s="17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6" ht="18.75" x14ac:dyDescent="0.25">
      <c r="A27" s="177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 ht="18.75" x14ac:dyDescent="0.25">
      <c r="A28" s="177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ht="18.75" x14ac:dyDescent="0.25">
      <c r="A29" s="177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18.75" x14ac:dyDescent="0.25">
      <c r="A30" s="177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18.75" x14ac:dyDescent="0.25">
      <c r="A31" s="177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 ht="18.75" x14ac:dyDescent="0.25">
      <c r="A32" s="177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ht="18.75" x14ac:dyDescent="0.25">
      <c r="A33" s="177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ht="18.75" x14ac:dyDescent="0.25">
      <c r="A34" s="177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ht="18.75" x14ac:dyDescent="0.25">
      <c r="A35" s="177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ht="18.75" x14ac:dyDescent="0.25">
      <c r="A36" s="177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ht="18.75" x14ac:dyDescent="0.25">
      <c r="A37" s="177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ht="18.75" x14ac:dyDescent="0.25">
      <c r="A38" s="177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18.75" x14ac:dyDescent="0.25">
      <c r="A39" s="17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18.75" x14ac:dyDescent="0.25">
      <c r="A40" s="177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 ht="18.75" x14ac:dyDescent="0.25">
      <c r="A41" s="177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 ht="18.75" x14ac:dyDescent="0.25">
      <c r="A42" s="177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1:76" ht="18.75" x14ac:dyDescent="0.25">
      <c r="A43" s="177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1:76" ht="18.75" x14ac:dyDescent="0.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1"/>
      <c r="AF44" s="1"/>
      <c r="AG44" s="1"/>
      <c r="AH44" s="1"/>
      <c r="AI44" s="1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1:76" ht="18.75" x14ac:dyDescent="0.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1"/>
      <c r="AF45" s="1"/>
      <c r="AG45" s="1"/>
      <c r="AH45" s="1"/>
      <c r="AI45" s="1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1:76" ht="18.75" x14ac:dyDescent="0.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1"/>
      <c r="AF46" s="1"/>
      <c r="AG46" s="1"/>
      <c r="AH46" s="1"/>
      <c r="AI46" s="1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1:76" ht="18.75" x14ac:dyDescent="0.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1"/>
      <c r="AF47" s="1"/>
      <c r="AG47" s="1"/>
      <c r="AH47" s="1"/>
      <c r="AI47" s="1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1:76" ht="18.75" x14ac:dyDescent="0.2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1"/>
      <c r="AF48" s="1"/>
      <c r="AG48" s="1"/>
      <c r="AH48" s="1"/>
      <c r="AI48" s="1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ht="18.75" x14ac:dyDescent="0.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1"/>
      <c r="AF49" s="1"/>
      <c r="AG49" s="1"/>
      <c r="AH49" s="1"/>
      <c r="AI49" s="1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ht="18.75" x14ac:dyDescent="0.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1"/>
      <c r="AF50" s="1"/>
      <c r="AG50" s="1"/>
      <c r="AH50" s="1"/>
      <c r="AI50" s="1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ht="18.75" x14ac:dyDescent="0.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1"/>
      <c r="AF51" s="1"/>
      <c r="AG51" s="1"/>
      <c r="AH51" s="1"/>
      <c r="AI51" s="1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ht="18.75" x14ac:dyDescent="0.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1"/>
      <c r="AF52" s="1"/>
      <c r="AG52" s="1"/>
      <c r="AH52" s="1"/>
      <c r="AI52" s="1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ht="18.75" x14ac:dyDescent="0.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1"/>
      <c r="AF53" s="1"/>
      <c r="AG53" s="1"/>
      <c r="AH53" s="1"/>
      <c r="AI53" s="1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ht="18.75" x14ac:dyDescent="0.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1"/>
      <c r="AF54" s="1"/>
      <c r="AG54" s="1"/>
      <c r="AH54" s="1"/>
      <c r="AI54" s="1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ht="18.75" x14ac:dyDescent="0.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1"/>
      <c r="AF55" s="1"/>
      <c r="AG55" s="1"/>
      <c r="AH55" s="1"/>
      <c r="AI55" s="1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ht="18.75" x14ac:dyDescent="0.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1"/>
      <c r="AF56" s="1"/>
      <c r="AG56" s="1"/>
      <c r="AH56" s="1"/>
      <c r="AI56" s="1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ht="18.75" x14ac:dyDescent="0.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1"/>
      <c r="AF57" s="1"/>
      <c r="AG57" s="1"/>
      <c r="AH57" s="1"/>
      <c r="AI57" s="1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ht="18.75" x14ac:dyDescent="0.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1"/>
      <c r="AF58" s="1"/>
      <c r="AG58" s="1"/>
      <c r="AH58" s="1"/>
      <c r="AI58" s="1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ht="18.75" x14ac:dyDescent="0.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1"/>
      <c r="AF59" s="1"/>
      <c r="AG59" s="1"/>
      <c r="AH59" s="1"/>
      <c r="AI59" s="1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ht="18.75" x14ac:dyDescent="0.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1"/>
      <c r="AF60" s="1"/>
      <c r="AG60" s="1"/>
      <c r="AH60" s="1"/>
      <c r="AI60" s="1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ht="18.75" x14ac:dyDescent="0.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1"/>
      <c r="AF61" s="1"/>
      <c r="AG61" s="1"/>
      <c r="AH61" s="1"/>
      <c r="AI61" s="1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ht="18.75" x14ac:dyDescent="0.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1"/>
      <c r="AF62" s="1"/>
      <c r="AG62" s="1"/>
      <c r="AH62" s="1"/>
      <c r="AI62" s="1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ht="18.75" x14ac:dyDescent="0.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1"/>
      <c r="AF63" s="1"/>
      <c r="AG63" s="1"/>
      <c r="AH63" s="1"/>
      <c r="AI63" s="1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ht="18.75" x14ac:dyDescent="0.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1"/>
      <c r="AF64" s="1"/>
      <c r="AG64" s="1"/>
      <c r="AH64" s="1"/>
      <c r="AI64" s="1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ht="18.75" x14ac:dyDescent="0.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1"/>
      <c r="AF65" s="1"/>
      <c r="AG65" s="1"/>
      <c r="AH65" s="1"/>
      <c r="AI65" s="1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ht="18.75" x14ac:dyDescent="0.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1"/>
      <c r="AF66" s="1"/>
      <c r="AG66" s="1"/>
      <c r="AH66" s="1"/>
      <c r="AI66" s="1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ht="18.75" x14ac:dyDescent="0.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1"/>
      <c r="AF67" s="1"/>
      <c r="AG67" s="1"/>
      <c r="AH67" s="1"/>
      <c r="AI67" s="1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ht="18.75" x14ac:dyDescent="0.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1"/>
      <c r="AF68" s="1"/>
      <c r="AG68" s="1"/>
      <c r="AH68" s="1"/>
      <c r="AI68" s="1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ht="18.75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1"/>
      <c r="AF69" s="1"/>
      <c r="AG69" s="1"/>
      <c r="AH69" s="1"/>
      <c r="AI69" s="1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ht="18.75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1"/>
      <c r="AF70" s="1"/>
      <c r="AG70" s="1"/>
      <c r="AH70" s="1"/>
      <c r="AI70" s="1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ht="18.75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1"/>
      <c r="AF71" s="1"/>
      <c r="AG71" s="1"/>
      <c r="AH71" s="1"/>
      <c r="AI71" s="1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ht="18.75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1"/>
      <c r="AF72" s="1"/>
      <c r="AG72" s="1"/>
      <c r="AH72" s="1"/>
      <c r="AI72" s="1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ht="18.75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1"/>
      <c r="AF73" s="1"/>
      <c r="AG73" s="1"/>
      <c r="AH73" s="1"/>
      <c r="AI73" s="1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ht="18.75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  <c r="AF74" s="1"/>
      <c r="AG74" s="1"/>
      <c r="AH74" s="1"/>
      <c r="AI74" s="1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ht="18.75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  <c r="AF75" s="1"/>
      <c r="AG75" s="1"/>
      <c r="AH75" s="1"/>
      <c r="AI75" s="1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ht="18.75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  <c r="AF76" s="1"/>
      <c r="AG76" s="1"/>
      <c r="AH76" s="1"/>
      <c r="AI76" s="1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ht="18.75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1"/>
      <c r="AF77" s="1"/>
      <c r="AG77" s="1"/>
      <c r="AH77" s="1"/>
      <c r="AI77" s="1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ht="18.75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1"/>
      <c r="AF78" s="1"/>
      <c r="AG78" s="1"/>
      <c r="AH78" s="1"/>
      <c r="AI78" s="1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ht="18.75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  <c r="AF79" s="1"/>
      <c r="AG79" s="1"/>
      <c r="AH79" s="1"/>
      <c r="AI79" s="1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ht="18.75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1"/>
      <c r="AF80" s="1"/>
      <c r="AG80" s="1"/>
      <c r="AH80" s="1"/>
      <c r="AI80" s="1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ht="18.75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1"/>
      <c r="AF81" s="1"/>
      <c r="AG81" s="1"/>
      <c r="AH81" s="1"/>
      <c r="AI81" s="1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ht="18.75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1"/>
      <c r="AF82" s="1"/>
      <c r="AG82" s="1"/>
      <c r="AH82" s="1"/>
      <c r="AI82" s="1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ht="18.75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1"/>
      <c r="AF83" s="1"/>
      <c r="AG83" s="1"/>
      <c r="AH83" s="1"/>
      <c r="AI83" s="1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ht="18.75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1"/>
      <c r="AF84" s="1"/>
      <c r="AG84" s="1"/>
      <c r="AH84" s="1"/>
      <c r="AI84" s="1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ht="18.75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1"/>
      <c r="AF85" s="1"/>
      <c r="AG85" s="1"/>
      <c r="AH85" s="1"/>
      <c r="AI85" s="1"/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ht="18.75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1"/>
      <c r="AF86" s="1"/>
      <c r="AG86" s="1"/>
      <c r="AH86" s="1"/>
      <c r="AI86" s="1"/>
      <c r="AJ86" s="178"/>
      <c r="AK86" s="178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ht="18.75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1"/>
      <c r="AF87" s="1"/>
      <c r="AG87" s="1"/>
      <c r="AH87" s="1"/>
      <c r="AI87" s="1"/>
      <c r="AJ87" s="178"/>
      <c r="AK87" s="178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ht="18.75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1"/>
      <c r="AF88" s="1"/>
      <c r="AG88" s="1"/>
      <c r="AH88" s="1"/>
      <c r="AI88" s="1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ht="18.75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1"/>
      <c r="AF89" s="1"/>
      <c r="AG89" s="1"/>
      <c r="AH89" s="1"/>
      <c r="AI89" s="1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ht="18.75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1"/>
      <c r="AF90" s="1"/>
      <c r="AG90" s="1"/>
      <c r="AH90" s="1"/>
      <c r="AI90" s="1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ht="18.75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1"/>
      <c r="AF91" s="1"/>
      <c r="AG91" s="1"/>
      <c r="AH91" s="1"/>
      <c r="AI91" s="1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ht="18.75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1"/>
      <c r="AF92" s="1"/>
      <c r="AG92" s="1"/>
      <c r="AH92" s="1"/>
      <c r="AI92" s="1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ht="18.75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1"/>
      <c r="AF93" s="1"/>
      <c r="AG93" s="1"/>
      <c r="AH93" s="1"/>
      <c r="AI93" s="1"/>
      <c r="AJ93" s="178"/>
      <c r="AK93" s="178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ht="18.75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1"/>
      <c r="AF94" s="1"/>
      <c r="AG94" s="1"/>
      <c r="AH94" s="1"/>
      <c r="AI94" s="1"/>
      <c r="AJ94" s="178"/>
      <c r="AK94" s="178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ht="18.75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1"/>
      <c r="AF95" s="1"/>
      <c r="AG95" s="1"/>
      <c r="AH95" s="1"/>
      <c r="AI95" s="1"/>
      <c r="AJ95" s="178"/>
      <c r="AK95" s="178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ht="18.75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1"/>
      <c r="AF96" s="1"/>
      <c r="AG96" s="1"/>
      <c r="AH96" s="1"/>
      <c r="AI96" s="1"/>
      <c r="AJ96" s="178"/>
      <c r="AK96" s="178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 ht="18.75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1"/>
      <c r="AF97" s="1"/>
      <c r="AG97" s="1"/>
      <c r="AH97" s="1"/>
      <c r="AI97" s="1"/>
      <c r="AJ97" s="178"/>
      <c r="AK97" s="178"/>
      <c r="AL97" s="178"/>
      <c r="AM97" s="178"/>
      <c r="AN97" s="178"/>
      <c r="AO97" s="178"/>
      <c r="AP97" s="178"/>
      <c r="AQ97" s="178"/>
      <c r="AR97" s="178"/>
      <c r="AS97" s="178"/>
      <c r="AT97" s="178"/>
      <c r="AU97" s="178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 ht="18.75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1"/>
      <c r="AF98" s="1"/>
      <c r="AG98" s="1"/>
      <c r="AH98" s="1"/>
      <c r="AI98" s="1"/>
      <c r="AJ98" s="178"/>
      <c r="AK98" s="178"/>
      <c r="AL98" s="178"/>
      <c r="AM98" s="178"/>
      <c r="AN98" s="178"/>
      <c r="AO98" s="178"/>
      <c r="AP98" s="178"/>
      <c r="AQ98" s="178"/>
      <c r="AR98" s="178"/>
      <c r="AS98" s="178"/>
      <c r="AT98" s="178"/>
      <c r="AU98" s="178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 ht="18.75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1"/>
      <c r="AF99" s="1"/>
      <c r="AG99" s="1"/>
      <c r="AH99" s="1"/>
      <c r="AI99" s="1"/>
      <c r="AJ99" s="178"/>
      <c r="AK99" s="178"/>
      <c r="AL99" s="178"/>
      <c r="AM99" s="178"/>
      <c r="AN99" s="178"/>
      <c r="AO99" s="178"/>
      <c r="AP99" s="178"/>
      <c r="AQ99" s="178"/>
      <c r="AR99" s="178"/>
      <c r="AS99" s="178"/>
      <c r="AT99" s="178"/>
      <c r="AU99" s="178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 ht="18.75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1"/>
      <c r="AF100" s="1"/>
      <c r="AG100" s="1"/>
      <c r="AH100" s="1"/>
      <c r="AI100" s="1"/>
      <c r="AJ100" s="178"/>
      <c r="AK100" s="178"/>
      <c r="AL100" s="178"/>
      <c r="AM100" s="178"/>
      <c r="AN100" s="178"/>
      <c r="AO100" s="178"/>
      <c r="AP100" s="178"/>
      <c r="AQ100" s="178"/>
      <c r="AR100" s="178"/>
      <c r="AS100" s="178"/>
      <c r="AT100" s="178"/>
      <c r="AU100" s="178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76" ht="18.75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</row>
    <row r="102" spans="2:76" ht="18.75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</row>
    <row r="103" spans="2:76" ht="18.75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</row>
    <row r="104" spans="2:76" ht="18.75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</row>
    <row r="105" spans="2:76" ht="18.75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</row>
    <row r="106" spans="2:76" ht="18.75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</row>
    <row r="107" spans="2:76" ht="18.75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</row>
    <row r="108" spans="2:76" ht="18.75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</row>
    <row r="109" spans="2:76" ht="18.75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</row>
    <row r="110" spans="2:76" ht="18.75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</row>
    <row r="111" spans="2:76" ht="18.75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</row>
    <row r="112" spans="2:76" ht="18.75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</row>
    <row r="113" spans="2:76" ht="18.75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</row>
    <row r="114" spans="2:76" ht="18.75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</row>
    <row r="115" spans="2:76" ht="18.75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</row>
    <row r="116" spans="2:76" ht="18.75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</row>
    <row r="117" spans="2:76" ht="18.75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</row>
    <row r="118" spans="2:76" ht="18.75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</row>
    <row r="119" spans="2:76" ht="18.75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</row>
    <row r="120" spans="2:76" ht="18.75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</row>
    <row r="121" spans="2:76" ht="18.75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</row>
    <row r="122" spans="2:76" ht="18.75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</row>
    <row r="123" spans="2:76" ht="18.75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</row>
    <row r="124" spans="2:76" ht="18.75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</row>
    <row r="125" spans="2:76" ht="18.75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</row>
    <row r="126" spans="2:76" ht="18.75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</row>
    <row r="127" spans="2:76" ht="18.75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</row>
    <row r="128" spans="2:76" ht="18.75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</row>
    <row r="129" spans="2:76" ht="18.75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</row>
    <row r="130" spans="2:76" ht="18.75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</row>
    <row r="131" spans="2:76" ht="18.75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</row>
    <row r="132" spans="2:76" ht="18.75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</row>
    <row r="133" spans="2:76" ht="18.75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</row>
    <row r="134" spans="2:76" ht="18.75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</row>
    <row r="135" spans="2:76" ht="18.75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</row>
    <row r="136" spans="2:76" ht="18.75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</row>
    <row r="137" spans="2:76" ht="18.75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</row>
    <row r="138" spans="2:76" ht="18.75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</row>
    <row r="139" spans="2:76" ht="18.75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</row>
    <row r="140" spans="2:76" ht="18.75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</row>
    <row r="141" spans="2:76" ht="18.75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</row>
    <row r="142" spans="2:76" ht="18.75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</row>
    <row r="143" spans="2:76" ht="18.75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</row>
    <row r="144" spans="2:76" ht="18.75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</row>
    <row r="145" spans="2:76" ht="18.75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</row>
    <row r="146" spans="2:76" ht="18.75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</row>
    <row r="147" spans="2:76" ht="18.75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</row>
    <row r="148" spans="2:76" ht="18.75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</row>
    <row r="149" spans="2:76" ht="18.75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</row>
    <row r="150" spans="2:76" ht="18.75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</row>
    <row r="151" spans="2:76" ht="18.75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</row>
    <row r="152" spans="2:76" ht="18.75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</row>
    <row r="153" spans="2:76" ht="18.75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</row>
    <row r="154" spans="2:76" ht="18.75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</row>
    <row r="155" spans="2:76" ht="18.75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</row>
    <row r="156" spans="2:76" ht="18.75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</row>
    <row r="157" spans="2:76" ht="18.75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</row>
    <row r="158" spans="2:76" ht="18.75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</row>
    <row r="159" spans="2:76" ht="18.75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</row>
    <row r="160" spans="2:76" ht="18.75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</row>
    <row r="161" spans="2:76" ht="18.75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</row>
    <row r="162" spans="2:76" ht="18.75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</row>
    <row r="163" spans="2:76" ht="18.75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</row>
    <row r="164" spans="2:76" ht="18.75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</row>
    <row r="165" spans="2:76" ht="18.75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</row>
    <row r="166" spans="2:76" ht="18.75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</row>
    <row r="167" spans="2:76" ht="18.75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</row>
    <row r="168" spans="2:76" ht="18.75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</row>
    <row r="169" spans="2:76" ht="18.75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</row>
    <row r="170" spans="2:76" ht="18.75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</row>
  </sheetData>
  <mergeCells count="22">
    <mergeCell ref="AN3:AR3"/>
    <mergeCell ref="Y3:AA3"/>
    <mergeCell ref="AB3:AD3"/>
    <mergeCell ref="AF3:AI3"/>
    <mergeCell ref="AJ3:AL3"/>
    <mergeCell ref="AM3:AM4"/>
    <mergeCell ref="A1:AS1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AS3:AU3"/>
    <mergeCell ref="K3:L3"/>
    <mergeCell ref="M3:O3"/>
    <mergeCell ref="P3:R3"/>
    <mergeCell ref="S3:U3"/>
    <mergeCell ref="V3:X3"/>
  </mergeCells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732"/>
  <sheetViews>
    <sheetView topLeftCell="A16" zoomScale="80" zoomScaleNormal="80" workbookViewId="0">
      <selection activeCell="AI19" sqref="AI19"/>
    </sheetView>
  </sheetViews>
  <sheetFormatPr defaultRowHeight="12.75" x14ac:dyDescent="0.2"/>
  <cols>
    <col min="1" max="1" width="6.5" style="117" customWidth="1"/>
    <col min="2" max="2" width="47.5" style="128" customWidth="1"/>
    <col min="3" max="4" width="11.6640625" style="33" customWidth="1"/>
    <col min="5" max="5" width="11.83203125" style="128" customWidth="1"/>
    <col min="6" max="6" width="11.33203125" style="128" customWidth="1"/>
    <col min="7" max="8" width="11.5" style="128" customWidth="1"/>
    <col min="9" max="9" width="9.6640625" style="128" customWidth="1"/>
    <col min="10" max="10" width="13.6640625" style="128" customWidth="1"/>
    <col min="11" max="11" width="14.6640625" style="128" customWidth="1"/>
    <col min="12" max="12" width="17.83203125" style="33" customWidth="1"/>
    <col min="13" max="17" width="12.33203125" style="33" customWidth="1"/>
    <col min="18" max="18" width="14.5" style="33" customWidth="1"/>
    <col min="19" max="30" width="12.33203125" style="33" customWidth="1"/>
    <col min="31" max="31" width="11.83203125" style="117" customWidth="1"/>
    <col min="32" max="32" width="9.5" style="117" customWidth="1"/>
    <col min="33" max="33" width="19.5" style="117" customWidth="1"/>
    <col min="34" max="34" width="11.6640625" style="117" customWidth="1"/>
    <col min="35" max="35" width="11.83203125" style="117" customWidth="1"/>
    <col min="36" max="36" width="9.5" style="117" customWidth="1"/>
    <col min="37" max="37" width="12.5" style="117" customWidth="1"/>
    <col min="38" max="38" width="11.83203125" style="117" customWidth="1"/>
    <col min="39" max="39" width="17.1640625" style="117" hidden="1" customWidth="1"/>
    <col min="40" max="40" width="9.5" style="117" customWidth="1"/>
    <col min="41" max="41" width="15.1640625" style="117" customWidth="1"/>
    <col min="42" max="42" width="16.1640625" style="117" customWidth="1"/>
    <col min="43" max="43" width="12.83203125" style="117" customWidth="1"/>
    <col min="44" max="44" width="11.83203125" style="117" customWidth="1"/>
    <col min="45" max="45" width="9.5" style="117" customWidth="1"/>
    <col min="46" max="46" width="12.83203125" style="117" customWidth="1"/>
    <col min="47" max="47" width="11.83203125" style="117" customWidth="1"/>
    <col min="48" max="256" width="9.33203125" style="117"/>
    <col min="257" max="257" width="6.5" style="117" customWidth="1"/>
    <col min="258" max="258" width="47.5" style="117" customWidth="1"/>
    <col min="259" max="260" width="11.6640625" style="117" customWidth="1"/>
    <col min="261" max="261" width="11.83203125" style="117" customWidth="1"/>
    <col min="262" max="262" width="11.33203125" style="117" customWidth="1"/>
    <col min="263" max="264" width="11.5" style="117" customWidth="1"/>
    <col min="265" max="265" width="9.6640625" style="117" customWidth="1"/>
    <col min="266" max="266" width="13.6640625" style="117" customWidth="1"/>
    <col min="267" max="267" width="14.6640625" style="117" customWidth="1"/>
    <col min="268" max="268" width="17.83203125" style="117" customWidth="1"/>
    <col min="269" max="273" width="12.33203125" style="117" customWidth="1"/>
    <col min="274" max="274" width="14.5" style="117" customWidth="1"/>
    <col min="275" max="286" width="12.33203125" style="117" customWidth="1"/>
    <col min="287" max="287" width="11.83203125" style="117" customWidth="1"/>
    <col min="288" max="288" width="9.5" style="117" customWidth="1"/>
    <col min="289" max="289" width="19.5" style="117" customWidth="1"/>
    <col min="290" max="290" width="11.6640625" style="117" customWidth="1"/>
    <col min="291" max="291" width="11.83203125" style="117" customWidth="1"/>
    <col min="292" max="292" width="9.5" style="117" customWidth="1"/>
    <col min="293" max="293" width="12.5" style="117" customWidth="1"/>
    <col min="294" max="294" width="11.83203125" style="117" customWidth="1"/>
    <col min="295" max="295" width="0" style="117" hidden="1" customWidth="1"/>
    <col min="296" max="296" width="9.5" style="117" customWidth="1"/>
    <col min="297" max="297" width="15.1640625" style="117" customWidth="1"/>
    <col min="298" max="298" width="16.1640625" style="117" customWidth="1"/>
    <col min="299" max="299" width="12.83203125" style="117" customWidth="1"/>
    <col min="300" max="300" width="11.83203125" style="117" customWidth="1"/>
    <col min="301" max="301" width="9.5" style="117" customWidth="1"/>
    <col min="302" max="302" width="12.83203125" style="117" customWidth="1"/>
    <col min="303" max="303" width="11.83203125" style="117" customWidth="1"/>
    <col min="304" max="512" width="9.33203125" style="117"/>
    <col min="513" max="513" width="6.5" style="117" customWidth="1"/>
    <col min="514" max="514" width="47.5" style="117" customWidth="1"/>
    <col min="515" max="516" width="11.6640625" style="117" customWidth="1"/>
    <col min="517" max="517" width="11.83203125" style="117" customWidth="1"/>
    <col min="518" max="518" width="11.33203125" style="117" customWidth="1"/>
    <col min="519" max="520" width="11.5" style="117" customWidth="1"/>
    <col min="521" max="521" width="9.6640625" style="117" customWidth="1"/>
    <col min="522" max="522" width="13.6640625" style="117" customWidth="1"/>
    <col min="523" max="523" width="14.6640625" style="117" customWidth="1"/>
    <col min="524" max="524" width="17.83203125" style="117" customWidth="1"/>
    <col min="525" max="529" width="12.33203125" style="117" customWidth="1"/>
    <col min="530" max="530" width="14.5" style="117" customWidth="1"/>
    <col min="531" max="542" width="12.33203125" style="117" customWidth="1"/>
    <col min="543" max="543" width="11.83203125" style="117" customWidth="1"/>
    <col min="544" max="544" width="9.5" style="117" customWidth="1"/>
    <col min="545" max="545" width="19.5" style="117" customWidth="1"/>
    <col min="546" max="546" width="11.6640625" style="117" customWidth="1"/>
    <col min="547" max="547" width="11.83203125" style="117" customWidth="1"/>
    <col min="548" max="548" width="9.5" style="117" customWidth="1"/>
    <col min="549" max="549" width="12.5" style="117" customWidth="1"/>
    <col min="550" max="550" width="11.83203125" style="117" customWidth="1"/>
    <col min="551" max="551" width="0" style="117" hidden="1" customWidth="1"/>
    <col min="552" max="552" width="9.5" style="117" customWidth="1"/>
    <col min="553" max="553" width="15.1640625" style="117" customWidth="1"/>
    <col min="554" max="554" width="16.1640625" style="117" customWidth="1"/>
    <col min="555" max="555" width="12.83203125" style="117" customWidth="1"/>
    <col min="556" max="556" width="11.83203125" style="117" customWidth="1"/>
    <col min="557" max="557" width="9.5" style="117" customWidth="1"/>
    <col min="558" max="558" width="12.83203125" style="117" customWidth="1"/>
    <col min="559" max="559" width="11.83203125" style="117" customWidth="1"/>
    <col min="560" max="768" width="9.33203125" style="117"/>
    <col min="769" max="769" width="6.5" style="117" customWidth="1"/>
    <col min="770" max="770" width="47.5" style="117" customWidth="1"/>
    <col min="771" max="772" width="11.6640625" style="117" customWidth="1"/>
    <col min="773" max="773" width="11.83203125" style="117" customWidth="1"/>
    <col min="774" max="774" width="11.33203125" style="117" customWidth="1"/>
    <col min="775" max="776" width="11.5" style="117" customWidth="1"/>
    <col min="777" max="777" width="9.6640625" style="117" customWidth="1"/>
    <col min="778" max="778" width="13.6640625" style="117" customWidth="1"/>
    <col min="779" max="779" width="14.6640625" style="117" customWidth="1"/>
    <col min="780" max="780" width="17.83203125" style="117" customWidth="1"/>
    <col min="781" max="785" width="12.33203125" style="117" customWidth="1"/>
    <col min="786" max="786" width="14.5" style="117" customWidth="1"/>
    <col min="787" max="798" width="12.33203125" style="117" customWidth="1"/>
    <col min="799" max="799" width="11.83203125" style="117" customWidth="1"/>
    <col min="800" max="800" width="9.5" style="117" customWidth="1"/>
    <col min="801" max="801" width="19.5" style="117" customWidth="1"/>
    <col min="802" max="802" width="11.6640625" style="117" customWidth="1"/>
    <col min="803" max="803" width="11.83203125" style="117" customWidth="1"/>
    <col min="804" max="804" width="9.5" style="117" customWidth="1"/>
    <col min="805" max="805" width="12.5" style="117" customWidth="1"/>
    <col min="806" max="806" width="11.83203125" style="117" customWidth="1"/>
    <col min="807" max="807" width="0" style="117" hidden="1" customWidth="1"/>
    <col min="808" max="808" width="9.5" style="117" customWidth="1"/>
    <col min="809" max="809" width="15.1640625" style="117" customWidth="1"/>
    <col min="810" max="810" width="16.1640625" style="117" customWidth="1"/>
    <col min="811" max="811" width="12.83203125" style="117" customWidth="1"/>
    <col min="812" max="812" width="11.83203125" style="117" customWidth="1"/>
    <col min="813" max="813" width="9.5" style="117" customWidth="1"/>
    <col min="814" max="814" width="12.83203125" style="117" customWidth="1"/>
    <col min="815" max="815" width="11.83203125" style="117" customWidth="1"/>
    <col min="816" max="1024" width="9.33203125" style="117"/>
    <col min="1025" max="1025" width="6.5" style="117" customWidth="1"/>
    <col min="1026" max="1026" width="47.5" style="117" customWidth="1"/>
    <col min="1027" max="1028" width="11.6640625" style="117" customWidth="1"/>
    <col min="1029" max="1029" width="11.83203125" style="117" customWidth="1"/>
    <col min="1030" max="1030" width="11.33203125" style="117" customWidth="1"/>
    <col min="1031" max="1032" width="11.5" style="117" customWidth="1"/>
    <col min="1033" max="1033" width="9.6640625" style="117" customWidth="1"/>
    <col min="1034" max="1034" width="13.6640625" style="117" customWidth="1"/>
    <col min="1035" max="1035" width="14.6640625" style="117" customWidth="1"/>
    <col min="1036" max="1036" width="17.83203125" style="117" customWidth="1"/>
    <col min="1037" max="1041" width="12.33203125" style="117" customWidth="1"/>
    <col min="1042" max="1042" width="14.5" style="117" customWidth="1"/>
    <col min="1043" max="1054" width="12.33203125" style="117" customWidth="1"/>
    <col min="1055" max="1055" width="11.83203125" style="117" customWidth="1"/>
    <col min="1056" max="1056" width="9.5" style="117" customWidth="1"/>
    <col min="1057" max="1057" width="19.5" style="117" customWidth="1"/>
    <col min="1058" max="1058" width="11.6640625" style="117" customWidth="1"/>
    <col min="1059" max="1059" width="11.83203125" style="117" customWidth="1"/>
    <col min="1060" max="1060" width="9.5" style="117" customWidth="1"/>
    <col min="1061" max="1061" width="12.5" style="117" customWidth="1"/>
    <col min="1062" max="1062" width="11.83203125" style="117" customWidth="1"/>
    <col min="1063" max="1063" width="0" style="117" hidden="1" customWidth="1"/>
    <col min="1064" max="1064" width="9.5" style="117" customWidth="1"/>
    <col min="1065" max="1065" width="15.1640625" style="117" customWidth="1"/>
    <col min="1066" max="1066" width="16.1640625" style="117" customWidth="1"/>
    <col min="1067" max="1067" width="12.83203125" style="117" customWidth="1"/>
    <col min="1068" max="1068" width="11.83203125" style="117" customWidth="1"/>
    <col min="1069" max="1069" width="9.5" style="117" customWidth="1"/>
    <col min="1070" max="1070" width="12.83203125" style="117" customWidth="1"/>
    <col min="1071" max="1071" width="11.83203125" style="117" customWidth="1"/>
    <col min="1072" max="1280" width="9.33203125" style="117"/>
    <col min="1281" max="1281" width="6.5" style="117" customWidth="1"/>
    <col min="1282" max="1282" width="47.5" style="117" customWidth="1"/>
    <col min="1283" max="1284" width="11.6640625" style="117" customWidth="1"/>
    <col min="1285" max="1285" width="11.83203125" style="117" customWidth="1"/>
    <col min="1286" max="1286" width="11.33203125" style="117" customWidth="1"/>
    <col min="1287" max="1288" width="11.5" style="117" customWidth="1"/>
    <col min="1289" max="1289" width="9.6640625" style="117" customWidth="1"/>
    <col min="1290" max="1290" width="13.6640625" style="117" customWidth="1"/>
    <col min="1291" max="1291" width="14.6640625" style="117" customWidth="1"/>
    <col min="1292" max="1292" width="17.83203125" style="117" customWidth="1"/>
    <col min="1293" max="1297" width="12.33203125" style="117" customWidth="1"/>
    <col min="1298" max="1298" width="14.5" style="117" customWidth="1"/>
    <col min="1299" max="1310" width="12.33203125" style="117" customWidth="1"/>
    <col min="1311" max="1311" width="11.83203125" style="117" customWidth="1"/>
    <col min="1312" max="1312" width="9.5" style="117" customWidth="1"/>
    <col min="1313" max="1313" width="19.5" style="117" customWidth="1"/>
    <col min="1314" max="1314" width="11.6640625" style="117" customWidth="1"/>
    <col min="1315" max="1315" width="11.83203125" style="117" customWidth="1"/>
    <col min="1316" max="1316" width="9.5" style="117" customWidth="1"/>
    <col min="1317" max="1317" width="12.5" style="117" customWidth="1"/>
    <col min="1318" max="1318" width="11.83203125" style="117" customWidth="1"/>
    <col min="1319" max="1319" width="0" style="117" hidden="1" customWidth="1"/>
    <col min="1320" max="1320" width="9.5" style="117" customWidth="1"/>
    <col min="1321" max="1321" width="15.1640625" style="117" customWidth="1"/>
    <col min="1322" max="1322" width="16.1640625" style="117" customWidth="1"/>
    <col min="1323" max="1323" width="12.83203125" style="117" customWidth="1"/>
    <col min="1324" max="1324" width="11.83203125" style="117" customWidth="1"/>
    <col min="1325" max="1325" width="9.5" style="117" customWidth="1"/>
    <col min="1326" max="1326" width="12.83203125" style="117" customWidth="1"/>
    <col min="1327" max="1327" width="11.83203125" style="117" customWidth="1"/>
    <col min="1328" max="1536" width="9.33203125" style="117"/>
    <col min="1537" max="1537" width="6.5" style="117" customWidth="1"/>
    <col min="1538" max="1538" width="47.5" style="117" customWidth="1"/>
    <col min="1539" max="1540" width="11.6640625" style="117" customWidth="1"/>
    <col min="1541" max="1541" width="11.83203125" style="117" customWidth="1"/>
    <col min="1542" max="1542" width="11.33203125" style="117" customWidth="1"/>
    <col min="1543" max="1544" width="11.5" style="117" customWidth="1"/>
    <col min="1545" max="1545" width="9.6640625" style="117" customWidth="1"/>
    <col min="1546" max="1546" width="13.6640625" style="117" customWidth="1"/>
    <col min="1547" max="1547" width="14.6640625" style="117" customWidth="1"/>
    <col min="1548" max="1548" width="17.83203125" style="117" customWidth="1"/>
    <col min="1549" max="1553" width="12.33203125" style="117" customWidth="1"/>
    <col min="1554" max="1554" width="14.5" style="117" customWidth="1"/>
    <col min="1555" max="1566" width="12.33203125" style="117" customWidth="1"/>
    <col min="1567" max="1567" width="11.83203125" style="117" customWidth="1"/>
    <col min="1568" max="1568" width="9.5" style="117" customWidth="1"/>
    <col min="1569" max="1569" width="19.5" style="117" customWidth="1"/>
    <col min="1570" max="1570" width="11.6640625" style="117" customWidth="1"/>
    <col min="1571" max="1571" width="11.83203125" style="117" customWidth="1"/>
    <col min="1572" max="1572" width="9.5" style="117" customWidth="1"/>
    <col min="1573" max="1573" width="12.5" style="117" customWidth="1"/>
    <col min="1574" max="1574" width="11.83203125" style="117" customWidth="1"/>
    <col min="1575" max="1575" width="0" style="117" hidden="1" customWidth="1"/>
    <col min="1576" max="1576" width="9.5" style="117" customWidth="1"/>
    <col min="1577" max="1577" width="15.1640625" style="117" customWidth="1"/>
    <col min="1578" max="1578" width="16.1640625" style="117" customWidth="1"/>
    <col min="1579" max="1579" width="12.83203125" style="117" customWidth="1"/>
    <col min="1580" max="1580" width="11.83203125" style="117" customWidth="1"/>
    <col min="1581" max="1581" width="9.5" style="117" customWidth="1"/>
    <col min="1582" max="1582" width="12.83203125" style="117" customWidth="1"/>
    <col min="1583" max="1583" width="11.83203125" style="117" customWidth="1"/>
    <col min="1584" max="1792" width="9.33203125" style="117"/>
    <col min="1793" max="1793" width="6.5" style="117" customWidth="1"/>
    <col min="1794" max="1794" width="47.5" style="117" customWidth="1"/>
    <col min="1795" max="1796" width="11.6640625" style="117" customWidth="1"/>
    <col min="1797" max="1797" width="11.83203125" style="117" customWidth="1"/>
    <col min="1798" max="1798" width="11.33203125" style="117" customWidth="1"/>
    <col min="1799" max="1800" width="11.5" style="117" customWidth="1"/>
    <col min="1801" max="1801" width="9.6640625" style="117" customWidth="1"/>
    <col min="1802" max="1802" width="13.6640625" style="117" customWidth="1"/>
    <col min="1803" max="1803" width="14.6640625" style="117" customWidth="1"/>
    <col min="1804" max="1804" width="17.83203125" style="117" customWidth="1"/>
    <col min="1805" max="1809" width="12.33203125" style="117" customWidth="1"/>
    <col min="1810" max="1810" width="14.5" style="117" customWidth="1"/>
    <col min="1811" max="1822" width="12.33203125" style="117" customWidth="1"/>
    <col min="1823" max="1823" width="11.83203125" style="117" customWidth="1"/>
    <col min="1824" max="1824" width="9.5" style="117" customWidth="1"/>
    <col min="1825" max="1825" width="19.5" style="117" customWidth="1"/>
    <col min="1826" max="1826" width="11.6640625" style="117" customWidth="1"/>
    <col min="1827" max="1827" width="11.83203125" style="117" customWidth="1"/>
    <col min="1828" max="1828" width="9.5" style="117" customWidth="1"/>
    <col min="1829" max="1829" width="12.5" style="117" customWidth="1"/>
    <col min="1830" max="1830" width="11.83203125" style="117" customWidth="1"/>
    <col min="1831" max="1831" width="0" style="117" hidden="1" customWidth="1"/>
    <col min="1832" max="1832" width="9.5" style="117" customWidth="1"/>
    <col min="1833" max="1833" width="15.1640625" style="117" customWidth="1"/>
    <col min="1834" max="1834" width="16.1640625" style="117" customWidth="1"/>
    <col min="1835" max="1835" width="12.83203125" style="117" customWidth="1"/>
    <col min="1836" max="1836" width="11.83203125" style="117" customWidth="1"/>
    <col min="1837" max="1837" width="9.5" style="117" customWidth="1"/>
    <col min="1838" max="1838" width="12.83203125" style="117" customWidth="1"/>
    <col min="1839" max="1839" width="11.83203125" style="117" customWidth="1"/>
    <col min="1840" max="2048" width="9.33203125" style="117"/>
    <col min="2049" max="2049" width="6.5" style="117" customWidth="1"/>
    <col min="2050" max="2050" width="47.5" style="117" customWidth="1"/>
    <col min="2051" max="2052" width="11.6640625" style="117" customWidth="1"/>
    <col min="2053" max="2053" width="11.83203125" style="117" customWidth="1"/>
    <col min="2054" max="2054" width="11.33203125" style="117" customWidth="1"/>
    <col min="2055" max="2056" width="11.5" style="117" customWidth="1"/>
    <col min="2057" max="2057" width="9.6640625" style="117" customWidth="1"/>
    <col min="2058" max="2058" width="13.6640625" style="117" customWidth="1"/>
    <col min="2059" max="2059" width="14.6640625" style="117" customWidth="1"/>
    <col min="2060" max="2060" width="17.83203125" style="117" customWidth="1"/>
    <col min="2061" max="2065" width="12.33203125" style="117" customWidth="1"/>
    <col min="2066" max="2066" width="14.5" style="117" customWidth="1"/>
    <col min="2067" max="2078" width="12.33203125" style="117" customWidth="1"/>
    <col min="2079" max="2079" width="11.83203125" style="117" customWidth="1"/>
    <col min="2080" max="2080" width="9.5" style="117" customWidth="1"/>
    <col min="2081" max="2081" width="19.5" style="117" customWidth="1"/>
    <col min="2082" max="2082" width="11.6640625" style="117" customWidth="1"/>
    <col min="2083" max="2083" width="11.83203125" style="117" customWidth="1"/>
    <col min="2084" max="2084" width="9.5" style="117" customWidth="1"/>
    <col min="2085" max="2085" width="12.5" style="117" customWidth="1"/>
    <col min="2086" max="2086" width="11.83203125" style="117" customWidth="1"/>
    <col min="2087" max="2087" width="0" style="117" hidden="1" customWidth="1"/>
    <col min="2088" max="2088" width="9.5" style="117" customWidth="1"/>
    <col min="2089" max="2089" width="15.1640625" style="117" customWidth="1"/>
    <col min="2090" max="2090" width="16.1640625" style="117" customWidth="1"/>
    <col min="2091" max="2091" width="12.83203125" style="117" customWidth="1"/>
    <col min="2092" max="2092" width="11.83203125" style="117" customWidth="1"/>
    <col min="2093" max="2093" width="9.5" style="117" customWidth="1"/>
    <col min="2094" max="2094" width="12.83203125" style="117" customWidth="1"/>
    <col min="2095" max="2095" width="11.83203125" style="117" customWidth="1"/>
    <col min="2096" max="2304" width="9.33203125" style="117"/>
    <col min="2305" max="2305" width="6.5" style="117" customWidth="1"/>
    <col min="2306" max="2306" width="47.5" style="117" customWidth="1"/>
    <col min="2307" max="2308" width="11.6640625" style="117" customWidth="1"/>
    <col min="2309" max="2309" width="11.83203125" style="117" customWidth="1"/>
    <col min="2310" max="2310" width="11.33203125" style="117" customWidth="1"/>
    <col min="2311" max="2312" width="11.5" style="117" customWidth="1"/>
    <col min="2313" max="2313" width="9.6640625" style="117" customWidth="1"/>
    <col min="2314" max="2314" width="13.6640625" style="117" customWidth="1"/>
    <col min="2315" max="2315" width="14.6640625" style="117" customWidth="1"/>
    <col min="2316" max="2316" width="17.83203125" style="117" customWidth="1"/>
    <col min="2317" max="2321" width="12.33203125" style="117" customWidth="1"/>
    <col min="2322" max="2322" width="14.5" style="117" customWidth="1"/>
    <col min="2323" max="2334" width="12.33203125" style="117" customWidth="1"/>
    <col min="2335" max="2335" width="11.83203125" style="117" customWidth="1"/>
    <col min="2336" max="2336" width="9.5" style="117" customWidth="1"/>
    <col min="2337" max="2337" width="19.5" style="117" customWidth="1"/>
    <col min="2338" max="2338" width="11.6640625" style="117" customWidth="1"/>
    <col min="2339" max="2339" width="11.83203125" style="117" customWidth="1"/>
    <col min="2340" max="2340" width="9.5" style="117" customWidth="1"/>
    <col min="2341" max="2341" width="12.5" style="117" customWidth="1"/>
    <col min="2342" max="2342" width="11.83203125" style="117" customWidth="1"/>
    <col min="2343" max="2343" width="0" style="117" hidden="1" customWidth="1"/>
    <col min="2344" max="2344" width="9.5" style="117" customWidth="1"/>
    <col min="2345" max="2345" width="15.1640625" style="117" customWidth="1"/>
    <col min="2346" max="2346" width="16.1640625" style="117" customWidth="1"/>
    <col min="2347" max="2347" width="12.83203125" style="117" customWidth="1"/>
    <col min="2348" max="2348" width="11.83203125" style="117" customWidth="1"/>
    <col min="2349" max="2349" width="9.5" style="117" customWidth="1"/>
    <col min="2350" max="2350" width="12.83203125" style="117" customWidth="1"/>
    <col min="2351" max="2351" width="11.83203125" style="117" customWidth="1"/>
    <col min="2352" max="2560" width="9.33203125" style="117"/>
    <col min="2561" max="2561" width="6.5" style="117" customWidth="1"/>
    <col min="2562" max="2562" width="47.5" style="117" customWidth="1"/>
    <col min="2563" max="2564" width="11.6640625" style="117" customWidth="1"/>
    <col min="2565" max="2565" width="11.83203125" style="117" customWidth="1"/>
    <col min="2566" max="2566" width="11.33203125" style="117" customWidth="1"/>
    <col min="2567" max="2568" width="11.5" style="117" customWidth="1"/>
    <col min="2569" max="2569" width="9.6640625" style="117" customWidth="1"/>
    <col min="2570" max="2570" width="13.6640625" style="117" customWidth="1"/>
    <col min="2571" max="2571" width="14.6640625" style="117" customWidth="1"/>
    <col min="2572" max="2572" width="17.83203125" style="117" customWidth="1"/>
    <col min="2573" max="2577" width="12.33203125" style="117" customWidth="1"/>
    <col min="2578" max="2578" width="14.5" style="117" customWidth="1"/>
    <col min="2579" max="2590" width="12.33203125" style="117" customWidth="1"/>
    <col min="2591" max="2591" width="11.83203125" style="117" customWidth="1"/>
    <col min="2592" max="2592" width="9.5" style="117" customWidth="1"/>
    <col min="2593" max="2593" width="19.5" style="117" customWidth="1"/>
    <col min="2594" max="2594" width="11.6640625" style="117" customWidth="1"/>
    <col min="2595" max="2595" width="11.83203125" style="117" customWidth="1"/>
    <col min="2596" max="2596" width="9.5" style="117" customWidth="1"/>
    <col min="2597" max="2597" width="12.5" style="117" customWidth="1"/>
    <col min="2598" max="2598" width="11.83203125" style="117" customWidth="1"/>
    <col min="2599" max="2599" width="0" style="117" hidden="1" customWidth="1"/>
    <col min="2600" max="2600" width="9.5" style="117" customWidth="1"/>
    <col min="2601" max="2601" width="15.1640625" style="117" customWidth="1"/>
    <col min="2602" max="2602" width="16.1640625" style="117" customWidth="1"/>
    <col min="2603" max="2603" width="12.83203125" style="117" customWidth="1"/>
    <col min="2604" max="2604" width="11.83203125" style="117" customWidth="1"/>
    <col min="2605" max="2605" width="9.5" style="117" customWidth="1"/>
    <col min="2606" max="2606" width="12.83203125" style="117" customWidth="1"/>
    <col min="2607" max="2607" width="11.83203125" style="117" customWidth="1"/>
    <col min="2608" max="2816" width="9.33203125" style="117"/>
    <col min="2817" max="2817" width="6.5" style="117" customWidth="1"/>
    <col min="2818" max="2818" width="47.5" style="117" customWidth="1"/>
    <col min="2819" max="2820" width="11.6640625" style="117" customWidth="1"/>
    <col min="2821" max="2821" width="11.83203125" style="117" customWidth="1"/>
    <col min="2822" max="2822" width="11.33203125" style="117" customWidth="1"/>
    <col min="2823" max="2824" width="11.5" style="117" customWidth="1"/>
    <col min="2825" max="2825" width="9.6640625" style="117" customWidth="1"/>
    <col min="2826" max="2826" width="13.6640625" style="117" customWidth="1"/>
    <col min="2827" max="2827" width="14.6640625" style="117" customWidth="1"/>
    <col min="2828" max="2828" width="17.83203125" style="117" customWidth="1"/>
    <col min="2829" max="2833" width="12.33203125" style="117" customWidth="1"/>
    <col min="2834" max="2834" width="14.5" style="117" customWidth="1"/>
    <col min="2835" max="2846" width="12.33203125" style="117" customWidth="1"/>
    <col min="2847" max="2847" width="11.83203125" style="117" customWidth="1"/>
    <col min="2848" max="2848" width="9.5" style="117" customWidth="1"/>
    <col min="2849" max="2849" width="19.5" style="117" customWidth="1"/>
    <col min="2850" max="2850" width="11.6640625" style="117" customWidth="1"/>
    <col min="2851" max="2851" width="11.83203125" style="117" customWidth="1"/>
    <col min="2852" max="2852" width="9.5" style="117" customWidth="1"/>
    <col min="2853" max="2853" width="12.5" style="117" customWidth="1"/>
    <col min="2854" max="2854" width="11.83203125" style="117" customWidth="1"/>
    <col min="2855" max="2855" width="0" style="117" hidden="1" customWidth="1"/>
    <col min="2856" max="2856" width="9.5" style="117" customWidth="1"/>
    <col min="2857" max="2857" width="15.1640625" style="117" customWidth="1"/>
    <col min="2858" max="2858" width="16.1640625" style="117" customWidth="1"/>
    <col min="2859" max="2859" width="12.83203125" style="117" customWidth="1"/>
    <col min="2860" max="2860" width="11.83203125" style="117" customWidth="1"/>
    <col min="2861" max="2861" width="9.5" style="117" customWidth="1"/>
    <col min="2862" max="2862" width="12.83203125" style="117" customWidth="1"/>
    <col min="2863" max="2863" width="11.83203125" style="117" customWidth="1"/>
    <col min="2864" max="3072" width="9.33203125" style="117"/>
    <col min="3073" max="3073" width="6.5" style="117" customWidth="1"/>
    <col min="3074" max="3074" width="47.5" style="117" customWidth="1"/>
    <col min="3075" max="3076" width="11.6640625" style="117" customWidth="1"/>
    <col min="3077" max="3077" width="11.83203125" style="117" customWidth="1"/>
    <col min="3078" max="3078" width="11.33203125" style="117" customWidth="1"/>
    <col min="3079" max="3080" width="11.5" style="117" customWidth="1"/>
    <col min="3081" max="3081" width="9.6640625" style="117" customWidth="1"/>
    <col min="3082" max="3082" width="13.6640625" style="117" customWidth="1"/>
    <col min="3083" max="3083" width="14.6640625" style="117" customWidth="1"/>
    <col min="3084" max="3084" width="17.83203125" style="117" customWidth="1"/>
    <col min="3085" max="3089" width="12.33203125" style="117" customWidth="1"/>
    <col min="3090" max="3090" width="14.5" style="117" customWidth="1"/>
    <col min="3091" max="3102" width="12.33203125" style="117" customWidth="1"/>
    <col min="3103" max="3103" width="11.83203125" style="117" customWidth="1"/>
    <col min="3104" max="3104" width="9.5" style="117" customWidth="1"/>
    <col min="3105" max="3105" width="19.5" style="117" customWidth="1"/>
    <col min="3106" max="3106" width="11.6640625" style="117" customWidth="1"/>
    <col min="3107" max="3107" width="11.83203125" style="117" customWidth="1"/>
    <col min="3108" max="3108" width="9.5" style="117" customWidth="1"/>
    <col min="3109" max="3109" width="12.5" style="117" customWidth="1"/>
    <col min="3110" max="3110" width="11.83203125" style="117" customWidth="1"/>
    <col min="3111" max="3111" width="0" style="117" hidden="1" customWidth="1"/>
    <col min="3112" max="3112" width="9.5" style="117" customWidth="1"/>
    <col min="3113" max="3113" width="15.1640625" style="117" customWidth="1"/>
    <col min="3114" max="3114" width="16.1640625" style="117" customWidth="1"/>
    <col min="3115" max="3115" width="12.83203125" style="117" customWidth="1"/>
    <col min="3116" max="3116" width="11.83203125" style="117" customWidth="1"/>
    <col min="3117" max="3117" width="9.5" style="117" customWidth="1"/>
    <col min="3118" max="3118" width="12.83203125" style="117" customWidth="1"/>
    <col min="3119" max="3119" width="11.83203125" style="117" customWidth="1"/>
    <col min="3120" max="3328" width="9.33203125" style="117"/>
    <col min="3329" max="3329" width="6.5" style="117" customWidth="1"/>
    <col min="3330" max="3330" width="47.5" style="117" customWidth="1"/>
    <col min="3331" max="3332" width="11.6640625" style="117" customWidth="1"/>
    <col min="3333" max="3333" width="11.83203125" style="117" customWidth="1"/>
    <col min="3334" max="3334" width="11.33203125" style="117" customWidth="1"/>
    <col min="3335" max="3336" width="11.5" style="117" customWidth="1"/>
    <col min="3337" max="3337" width="9.6640625" style="117" customWidth="1"/>
    <col min="3338" max="3338" width="13.6640625" style="117" customWidth="1"/>
    <col min="3339" max="3339" width="14.6640625" style="117" customWidth="1"/>
    <col min="3340" max="3340" width="17.83203125" style="117" customWidth="1"/>
    <col min="3341" max="3345" width="12.33203125" style="117" customWidth="1"/>
    <col min="3346" max="3346" width="14.5" style="117" customWidth="1"/>
    <col min="3347" max="3358" width="12.33203125" style="117" customWidth="1"/>
    <col min="3359" max="3359" width="11.83203125" style="117" customWidth="1"/>
    <col min="3360" max="3360" width="9.5" style="117" customWidth="1"/>
    <col min="3361" max="3361" width="19.5" style="117" customWidth="1"/>
    <col min="3362" max="3362" width="11.6640625" style="117" customWidth="1"/>
    <col min="3363" max="3363" width="11.83203125" style="117" customWidth="1"/>
    <col min="3364" max="3364" width="9.5" style="117" customWidth="1"/>
    <col min="3365" max="3365" width="12.5" style="117" customWidth="1"/>
    <col min="3366" max="3366" width="11.83203125" style="117" customWidth="1"/>
    <col min="3367" max="3367" width="0" style="117" hidden="1" customWidth="1"/>
    <col min="3368" max="3368" width="9.5" style="117" customWidth="1"/>
    <col min="3369" max="3369" width="15.1640625" style="117" customWidth="1"/>
    <col min="3370" max="3370" width="16.1640625" style="117" customWidth="1"/>
    <col min="3371" max="3371" width="12.83203125" style="117" customWidth="1"/>
    <col min="3372" max="3372" width="11.83203125" style="117" customWidth="1"/>
    <col min="3373" max="3373" width="9.5" style="117" customWidth="1"/>
    <col min="3374" max="3374" width="12.83203125" style="117" customWidth="1"/>
    <col min="3375" max="3375" width="11.83203125" style="117" customWidth="1"/>
    <col min="3376" max="3584" width="9.33203125" style="117"/>
    <col min="3585" max="3585" width="6.5" style="117" customWidth="1"/>
    <col min="3586" max="3586" width="47.5" style="117" customWidth="1"/>
    <col min="3587" max="3588" width="11.6640625" style="117" customWidth="1"/>
    <col min="3589" max="3589" width="11.83203125" style="117" customWidth="1"/>
    <col min="3590" max="3590" width="11.33203125" style="117" customWidth="1"/>
    <col min="3591" max="3592" width="11.5" style="117" customWidth="1"/>
    <col min="3593" max="3593" width="9.6640625" style="117" customWidth="1"/>
    <col min="3594" max="3594" width="13.6640625" style="117" customWidth="1"/>
    <col min="3595" max="3595" width="14.6640625" style="117" customWidth="1"/>
    <col min="3596" max="3596" width="17.83203125" style="117" customWidth="1"/>
    <col min="3597" max="3601" width="12.33203125" style="117" customWidth="1"/>
    <col min="3602" max="3602" width="14.5" style="117" customWidth="1"/>
    <col min="3603" max="3614" width="12.33203125" style="117" customWidth="1"/>
    <col min="3615" max="3615" width="11.83203125" style="117" customWidth="1"/>
    <col min="3616" max="3616" width="9.5" style="117" customWidth="1"/>
    <col min="3617" max="3617" width="19.5" style="117" customWidth="1"/>
    <col min="3618" max="3618" width="11.6640625" style="117" customWidth="1"/>
    <col min="3619" max="3619" width="11.83203125" style="117" customWidth="1"/>
    <col min="3620" max="3620" width="9.5" style="117" customWidth="1"/>
    <col min="3621" max="3621" width="12.5" style="117" customWidth="1"/>
    <col min="3622" max="3622" width="11.83203125" style="117" customWidth="1"/>
    <col min="3623" max="3623" width="0" style="117" hidden="1" customWidth="1"/>
    <col min="3624" max="3624" width="9.5" style="117" customWidth="1"/>
    <col min="3625" max="3625" width="15.1640625" style="117" customWidth="1"/>
    <col min="3626" max="3626" width="16.1640625" style="117" customWidth="1"/>
    <col min="3627" max="3627" width="12.83203125" style="117" customWidth="1"/>
    <col min="3628" max="3628" width="11.83203125" style="117" customWidth="1"/>
    <col min="3629" max="3629" width="9.5" style="117" customWidth="1"/>
    <col min="3630" max="3630" width="12.83203125" style="117" customWidth="1"/>
    <col min="3631" max="3631" width="11.83203125" style="117" customWidth="1"/>
    <col min="3632" max="3840" width="9.33203125" style="117"/>
    <col min="3841" max="3841" width="6.5" style="117" customWidth="1"/>
    <col min="3842" max="3842" width="47.5" style="117" customWidth="1"/>
    <col min="3843" max="3844" width="11.6640625" style="117" customWidth="1"/>
    <col min="3845" max="3845" width="11.83203125" style="117" customWidth="1"/>
    <col min="3846" max="3846" width="11.33203125" style="117" customWidth="1"/>
    <col min="3847" max="3848" width="11.5" style="117" customWidth="1"/>
    <col min="3849" max="3849" width="9.6640625" style="117" customWidth="1"/>
    <col min="3850" max="3850" width="13.6640625" style="117" customWidth="1"/>
    <col min="3851" max="3851" width="14.6640625" style="117" customWidth="1"/>
    <col min="3852" max="3852" width="17.83203125" style="117" customWidth="1"/>
    <col min="3853" max="3857" width="12.33203125" style="117" customWidth="1"/>
    <col min="3858" max="3858" width="14.5" style="117" customWidth="1"/>
    <col min="3859" max="3870" width="12.33203125" style="117" customWidth="1"/>
    <col min="3871" max="3871" width="11.83203125" style="117" customWidth="1"/>
    <col min="3872" max="3872" width="9.5" style="117" customWidth="1"/>
    <col min="3873" max="3873" width="19.5" style="117" customWidth="1"/>
    <col min="3874" max="3874" width="11.6640625" style="117" customWidth="1"/>
    <col min="3875" max="3875" width="11.83203125" style="117" customWidth="1"/>
    <col min="3876" max="3876" width="9.5" style="117" customWidth="1"/>
    <col min="3877" max="3877" width="12.5" style="117" customWidth="1"/>
    <col min="3878" max="3878" width="11.83203125" style="117" customWidth="1"/>
    <col min="3879" max="3879" width="0" style="117" hidden="1" customWidth="1"/>
    <col min="3880" max="3880" width="9.5" style="117" customWidth="1"/>
    <col min="3881" max="3881" width="15.1640625" style="117" customWidth="1"/>
    <col min="3882" max="3882" width="16.1640625" style="117" customWidth="1"/>
    <col min="3883" max="3883" width="12.83203125" style="117" customWidth="1"/>
    <col min="3884" max="3884" width="11.83203125" style="117" customWidth="1"/>
    <col min="3885" max="3885" width="9.5" style="117" customWidth="1"/>
    <col min="3886" max="3886" width="12.83203125" style="117" customWidth="1"/>
    <col min="3887" max="3887" width="11.83203125" style="117" customWidth="1"/>
    <col min="3888" max="4096" width="9.33203125" style="117"/>
    <col min="4097" max="4097" width="6.5" style="117" customWidth="1"/>
    <col min="4098" max="4098" width="47.5" style="117" customWidth="1"/>
    <col min="4099" max="4100" width="11.6640625" style="117" customWidth="1"/>
    <col min="4101" max="4101" width="11.83203125" style="117" customWidth="1"/>
    <col min="4102" max="4102" width="11.33203125" style="117" customWidth="1"/>
    <col min="4103" max="4104" width="11.5" style="117" customWidth="1"/>
    <col min="4105" max="4105" width="9.6640625" style="117" customWidth="1"/>
    <col min="4106" max="4106" width="13.6640625" style="117" customWidth="1"/>
    <col min="4107" max="4107" width="14.6640625" style="117" customWidth="1"/>
    <col min="4108" max="4108" width="17.83203125" style="117" customWidth="1"/>
    <col min="4109" max="4113" width="12.33203125" style="117" customWidth="1"/>
    <col min="4114" max="4114" width="14.5" style="117" customWidth="1"/>
    <col min="4115" max="4126" width="12.33203125" style="117" customWidth="1"/>
    <col min="4127" max="4127" width="11.83203125" style="117" customWidth="1"/>
    <col min="4128" max="4128" width="9.5" style="117" customWidth="1"/>
    <col min="4129" max="4129" width="19.5" style="117" customWidth="1"/>
    <col min="4130" max="4130" width="11.6640625" style="117" customWidth="1"/>
    <col min="4131" max="4131" width="11.83203125" style="117" customWidth="1"/>
    <col min="4132" max="4132" width="9.5" style="117" customWidth="1"/>
    <col min="4133" max="4133" width="12.5" style="117" customWidth="1"/>
    <col min="4134" max="4134" width="11.83203125" style="117" customWidth="1"/>
    <col min="4135" max="4135" width="0" style="117" hidden="1" customWidth="1"/>
    <col min="4136" max="4136" width="9.5" style="117" customWidth="1"/>
    <col min="4137" max="4137" width="15.1640625" style="117" customWidth="1"/>
    <col min="4138" max="4138" width="16.1640625" style="117" customWidth="1"/>
    <col min="4139" max="4139" width="12.83203125" style="117" customWidth="1"/>
    <col min="4140" max="4140" width="11.83203125" style="117" customWidth="1"/>
    <col min="4141" max="4141" width="9.5" style="117" customWidth="1"/>
    <col min="4142" max="4142" width="12.83203125" style="117" customWidth="1"/>
    <col min="4143" max="4143" width="11.83203125" style="117" customWidth="1"/>
    <col min="4144" max="4352" width="9.33203125" style="117"/>
    <col min="4353" max="4353" width="6.5" style="117" customWidth="1"/>
    <col min="4354" max="4354" width="47.5" style="117" customWidth="1"/>
    <col min="4355" max="4356" width="11.6640625" style="117" customWidth="1"/>
    <col min="4357" max="4357" width="11.83203125" style="117" customWidth="1"/>
    <col min="4358" max="4358" width="11.33203125" style="117" customWidth="1"/>
    <col min="4359" max="4360" width="11.5" style="117" customWidth="1"/>
    <col min="4361" max="4361" width="9.6640625" style="117" customWidth="1"/>
    <col min="4362" max="4362" width="13.6640625" style="117" customWidth="1"/>
    <col min="4363" max="4363" width="14.6640625" style="117" customWidth="1"/>
    <col min="4364" max="4364" width="17.83203125" style="117" customWidth="1"/>
    <col min="4365" max="4369" width="12.33203125" style="117" customWidth="1"/>
    <col min="4370" max="4370" width="14.5" style="117" customWidth="1"/>
    <col min="4371" max="4382" width="12.33203125" style="117" customWidth="1"/>
    <col min="4383" max="4383" width="11.83203125" style="117" customWidth="1"/>
    <col min="4384" max="4384" width="9.5" style="117" customWidth="1"/>
    <col min="4385" max="4385" width="19.5" style="117" customWidth="1"/>
    <col min="4386" max="4386" width="11.6640625" style="117" customWidth="1"/>
    <col min="4387" max="4387" width="11.83203125" style="117" customWidth="1"/>
    <col min="4388" max="4388" width="9.5" style="117" customWidth="1"/>
    <col min="4389" max="4389" width="12.5" style="117" customWidth="1"/>
    <col min="4390" max="4390" width="11.83203125" style="117" customWidth="1"/>
    <col min="4391" max="4391" width="0" style="117" hidden="1" customWidth="1"/>
    <col min="4392" max="4392" width="9.5" style="117" customWidth="1"/>
    <col min="4393" max="4393" width="15.1640625" style="117" customWidth="1"/>
    <col min="4394" max="4394" width="16.1640625" style="117" customWidth="1"/>
    <col min="4395" max="4395" width="12.83203125" style="117" customWidth="1"/>
    <col min="4396" max="4396" width="11.83203125" style="117" customWidth="1"/>
    <col min="4397" max="4397" width="9.5" style="117" customWidth="1"/>
    <col min="4398" max="4398" width="12.83203125" style="117" customWidth="1"/>
    <col min="4399" max="4399" width="11.83203125" style="117" customWidth="1"/>
    <col min="4400" max="4608" width="9.33203125" style="117"/>
    <col min="4609" max="4609" width="6.5" style="117" customWidth="1"/>
    <col min="4610" max="4610" width="47.5" style="117" customWidth="1"/>
    <col min="4611" max="4612" width="11.6640625" style="117" customWidth="1"/>
    <col min="4613" max="4613" width="11.83203125" style="117" customWidth="1"/>
    <col min="4614" max="4614" width="11.33203125" style="117" customWidth="1"/>
    <col min="4615" max="4616" width="11.5" style="117" customWidth="1"/>
    <col min="4617" max="4617" width="9.6640625" style="117" customWidth="1"/>
    <col min="4618" max="4618" width="13.6640625" style="117" customWidth="1"/>
    <col min="4619" max="4619" width="14.6640625" style="117" customWidth="1"/>
    <col min="4620" max="4620" width="17.83203125" style="117" customWidth="1"/>
    <col min="4621" max="4625" width="12.33203125" style="117" customWidth="1"/>
    <col min="4626" max="4626" width="14.5" style="117" customWidth="1"/>
    <col min="4627" max="4638" width="12.33203125" style="117" customWidth="1"/>
    <col min="4639" max="4639" width="11.83203125" style="117" customWidth="1"/>
    <col min="4640" max="4640" width="9.5" style="117" customWidth="1"/>
    <col min="4641" max="4641" width="19.5" style="117" customWidth="1"/>
    <col min="4642" max="4642" width="11.6640625" style="117" customWidth="1"/>
    <col min="4643" max="4643" width="11.83203125" style="117" customWidth="1"/>
    <col min="4644" max="4644" width="9.5" style="117" customWidth="1"/>
    <col min="4645" max="4645" width="12.5" style="117" customWidth="1"/>
    <col min="4646" max="4646" width="11.83203125" style="117" customWidth="1"/>
    <col min="4647" max="4647" width="0" style="117" hidden="1" customWidth="1"/>
    <col min="4648" max="4648" width="9.5" style="117" customWidth="1"/>
    <col min="4649" max="4649" width="15.1640625" style="117" customWidth="1"/>
    <col min="4650" max="4650" width="16.1640625" style="117" customWidth="1"/>
    <col min="4651" max="4651" width="12.83203125" style="117" customWidth="1"/>
    <col min="4652" max="4652" width="11.83203125" style="117" customWidth="1"/>
    <col min="4653" max="4653" width="9.5" style="117" customWidth="1"/>
    <col min="4654" max="4654" width="12.83203125" style="117" customWidth="1"/>
    <col min="4655" max="4655" width="11.83203125" style="117" customWidth="1"/>
    <col min="4656" max="4864" width="9.33203125" style="117"/>
    <col min="4865" max="4865" width="6.5" style="117" customWidth="1"/>
    <col min="4866" max="4866" width="47.5" style="117" customWidth="1"/>
    <col min="4867" max="4868" width="11.6640625" style="117" customWidth="1"/>
    <col min="4869" max="4869" width="11.83203125" style="117" customWidth="1"/>
    <col min="4870" max="4870" width="11.33203125" style="117" customWidth="1"/>
    <col min="4871" max="4872" width="11.5" style="117" customWidth="1"/>
    <col min="4873" max="4873" width="9.6640625" style="117" customWidth="1"/>
    <col min="4874" max="4874" width="13.6640625" style="117" customWidth="1"/>
    <col min="4875" max="4875" width="14.6640625" style="117" customWidth="1"/>
    <col min="4876" max="4876" width="17.83203125" style="117" customWidth="1"/>
    <col min="4877" max="4881" width="12.33203125" style="117" customWidth="1"/>
    <col min="4882" max="4882" width="14.5" style="117" customWidth="1"/>
    <col min="4883" max="4894" width="12.33203125" style="117" customWidth="1"/>
    <col min="4895" max="4895" width="11.83203125" style="117" customWidth="1"/>
    <col min="4896" max="4896" width="9.5" style="117" customWidth="1"/>
    <col min="4897" max="4897" width="19.5" style="117" customWidth="1"/>
    <col min="4898" max="4898" width="11.6640625" style="117" customWidth="1"/>
    <col min="4899" max="4899" width="11.83203125" style="117" customWidth="1"/>
    <col min="4900" max="4900" width="9.5" style="117" customWidth="1"/>
    <col min="4901" max="4901" width="12.5" style="117" customWidth="1"/>
    <col min="4902" max="4902" width="11.83203125" style="117" customWidth="1"/>
    <col min="4903" max="4903" width="0" style="117" hidden="1" customWidth="1"/>
    <col min="4904" max="4904" width="9.5" style="117" customWidth="1"/>
    <col min="4905" max="4905" width="15.1640625" style="117" customWidth="1"/>
    <col min="4906" max="4906" width="16.1640625" style="117" customWidth="1"/>
    <col min="4907" max="4907" width="12.83203125" style="117" customWidth="1"/>
    <col min="4908" max="4908" width="11.83203125" style="117" customWidth="1"/>
    <col min="4909" max="4909" width="9.5" style="117" customWidth="1"/>
    <col min="4910" max="4910" width="12.83203125" style="117" customWidth="1"/>
    <col min="4911" max="4911" width="11.83203125" style="117" customWidth="1"/>
    <col min="4912" max="5120" width="9.33203125" style="117"/>
    <col min="5121" max="5121" width="6.5" style="117" customWidth="1"/>
    <col min="5122" max="5122" width="47.5" style="117" customWidth="1"/>
    <col min="5123" max="5124" width="11.6640625" style="117" customWidth="1"/>
    <col min="5125" max="5125" width="11.83203125" style="117" customWidth="1"/>
    <col min="5126" max="5126" width="11.33203125" style="117" customWidth="1"/>
    <col min="5127" max="5128" width="11.5" style="117" customWidth="1"/>
    <col min="5129" max="5129" width="9.6640625" style="117" customWidth="1"/>
    <col min="5130" max="5130" width="13.6640625" style="117" customWidth="1"/>
    <col min="5131" max="5131" width="14.6640625" style="117" customWidth="1"/>
    <col min="5132" max="5132" width="17.83203125" style="117" customWidth="1"/>
    <col min="5133" max="5137" width="12.33203125" style="117" customWidth="1"/>
    <col min="5138" max="5138" width="14.5" style="117" customWidth="1"/>
    <col min="5139" max="5150" width="12.33203125" style="117" customWidth="1"/>
    <col min="5151" max="5151" width="11.83203125" style="117" customWidth="1"/>
    <col min="5152" max="5152" width="9.5" style="117" customWidth="1"/>
    <col min="5153" max="5153" width="19.5" style="117" customWidth="1"/>
    <col min="5154" max="5154" width="11.6640625" style="117" customWidth="1"/>
    <col min="5155" max="5155" width="11.83203125" style="117" customWidth="1"/>
    <col min="5156" max="5156" width="9.5" style="117" customWidth="1"/>
    <col min="5157" max="5157" width="12.5" style="117" customWidth="1"/>
    <col min="5158" max="5158" width="11.83203125" style="117" customWidth="1"/>
    <col min="5159" max="5159" width="0" style="117" hidden="1" customWidth="1"/>
    <col min="5160" max="5160" width="9.5" style="117" customWidth="1"/>
    <col min="5161" max="5161" width="15.1640625" style="117" customWidth="1"/>
    <col min="5162" max="5162" width="16.1640625" style="117" customWidth="1"/>
    <col min="5163" max="5163" width="12.83203125" style="117" customWidth="1"/>
    <col min="5164" max="5164" width="11.83203125" style="117" customWidth="1"/>
    <col min="5165" max="5165" width="9.5" style="117" customWidth="1"/>
    <col min="5166" max="5166" width="12.83203125" style="117" customWidth="1"/>
    <col min="5167" max="5167" width="11.83203125" style="117" customWidth="1"/>
    <col min="5168" max="5376" width="9.33203125" style="117"/>
    <col min="5377" max="5377" width="6.5" style="117" customWidth="1"/>
    <col min="5378" max="5378" width="47.5" style="117" customWidth="1"/>
    <col min="5379" max="5380" width="11.6640625" style="117" customWidth="1"/>
    <col min="5381" max="5381" width="11.83203125" style="117" customWidth="1"/>
    <col min="5382" max="5382" width="11.33203125" style="117" customWidth="1"/>
    <col min="5383" max="5384" width="11.5" style="117" customWidth="1"/>
    <col min="5385" max="5385" width="9.6640625" style="117" customWidth="1"/>
    <col min="5386" max="5386" width="13.6640625" style="117" customWidth="1"/>
    <col min="5387" max="5387" width="14.6640625" style="117" customWidth="1"/>
    <col min="5388" max="5388" width="17.83203125" style="117" customWidth="1"/>
    <col min="5389" max="5393" width="12.33203125" style="117" customWidth="1"/>
    <col min="5394" max="5394" width="14.5" style="117" customWidth="1"/>
    <col min="5395" max="5406" width="12.33203125" style="117" customWidth="1"/>
    <col min="5407" max="5407" width="11.83203125" style="117" customWidth="1"/>
    <col min="5408" max="5408" width="9.5" style="117" customWidth="1"/>
    <col min="5409" max="5409" width="19.5" style="117" customWidth="1"/>
    <col min="5410" max="5410" width="11.6640625" style="117" customWidth="1"/>
    <col min="5411" max="5411" width="11.83203125" style="117" customWidth="1"/>
    <col min="5412" max="5412" width="9.5" style="117" customWidth="1"/>
    <col min="5413" max="5413" width="12.5" style="117" customWidth="1"/>
    <col min="5414" max="5414" width="11.83203125" style="117" customWidth="1"/>
    <col min="5415" max="5415" width="0" style="117" hidden="1" customWidth="1"/>
    <col min="5416" max="5416" width="9.5" style="117" customWidth="1"/>
    <col min="5417" max="5417" width="15.1640625" style="117" customWidth="1"/>
    <col min="5418" max="5418" width="16.1640625" style="117" customWidth="1"/>
    <col min="5419" max="5419" width="12.83203125" style="117" customWidth="1"/>
    <col min="5420" max="5420" width="11.83203125" style="117" customWidth="1"/>
    <col min="5421" max="5421" width="9.5" style="117" customWidth="1"/>
    <col min="5422" max="5422" width="12.83203125" style="117" customWidth="1"/>
    <col min="5423" max="5423" width="11.83203125" style="117" customWidth="1"/>
    <col min="5424" max="5632" width="9.33203125" style="117"/>
    <col min="5633" max="5633" width="6.5" style="117" customWidth="1"/>
    <col min="5634" max="5634" width="47.5" style="117" customWidth="1"/>
    <col min="5635" max="5636" width="11.6640625" style="117" customWidth="1"/>
    <col min="5637" max="5637" width="11.83203125" style="117" customWidth="1"/>
    <col min="5638" max="5638" width="11.33203125" style="117" customWidth="1"/>
    <col min="5639" max="5640" width="11.5" style="117" customWidth="1"/>
    <col min="5641" max="5641" width="9.6640625" style="117" customWidth="1"/>
    <col min="5642" max="5642" width="13.6640625" style="117" customWidth="1"/>
    <col min="5643" max="5643" width="14.6640625" style="117" customWidth="1"/>
    <col min="5644" max="5644" width="17.83203125" style="117" customWidth="1"/>
    <col min="5645" max="5649" width="12.33203125" style="117" customWidth="1"/>
    <col min="5650" max="5650" width="14.5" style="117" customWidth="1"/>
    <col min="5651" max="5662" width="12.33203125" style="117" customWidth="1"/>
    <col min="5663" max="5663" width="11.83203125" style="117" customWidth="1"/>
    <col min="5664" max="5664" width="9.5" style="117" customWidth="1"/>
    <col min="5665" max="5665" width="19.5" style="117" customWidth="1"/>
    <col min="5666" max="5666" width="11.6640625" style="117" customWidth="1"/>
    <col min="5667" max="5667" width="11.83203125" style="117" customWidth="1"/>
    <col min="5668" max="5668" width="9.5" style="117" customWidth="1"/>
    <col min="5669" max="5669" width="12.5" style="117" customWidth="1"/>
    <col min="5670" max="5670" width="11.83203125" style="117" customWidth="1"/>
    <col min="5671" max="5671" width="0" style="117" hidden="1" customWidth="1"/>
    <col min="5672" max="5672" width="9.5" style="117" customWidth="1"/>
    <col min="5673" max="5673" width="15.1640625" style="117" customWidth="1"/>
    <col min="5674" max="5674" width="16.1640625" style="117" customWidth="1"/>
    <col min="5675" max="5675" width="12.83203125" style="117" customWidth="1"/>
    <col min="5676" max="5676" width="11.83203125" style="117" customWidth="1"/>
    <col min="5677" max="5677" width="9.5" style="117" customWidth="1"/>
    <col min="5678" max="5678" width="12.83203125" style="117" customWidth="1"/>
    <col min="5679" max="5679" width="11.83203125" style="117" customWidth="1"/>
    <col min="5680" max="5888" width="9.33203125" style="117"/>
    <col min="5889" max="5889" width="6.5" style="117" customWidth="1"/>
    <col min="5890" max="5890" width="47.5" style="117" customWidth="1"/>
    <col min="5891" max="5892" width="11.6640625" style="117" customWidth="1"/>
    <col min="5893" max="5893" width="11.83203125" style="117" customWidth="1"/>
    <col min="5894" max="5894" width="11.33203125" style="117" customWidth="1"/>
    <col min="5895" max="5896" width="11.5" style="117" customWidth="1"/>
    <col min="5897" max="5897" width="9.6640625" style="117" customWidth="1"/>
    <col min="5898" max="5898" width="13.6640625" style="117" customWidth="1"/>
    <col min="5899" max="5899" width="14.6640625" style="117" customWidth="1"/>
    <col min="5900" max="5900" width="17.83203125" style="117" customWidth="1"/>
    <col min="5901" max="5905" width="12.33203125" style="117" customWidth="1"/>
    <col min="5906" max="5906" width="14.5" style="117" customWidth="1"/>
    <col min="5907" max="5918" width="12.33203125" style="117" customWidth="1"/>
    <col min="5919" max="5919" width="11.83203125" style="117" customWidth="1"/>
    <col min="5920" max="5920" width="9.5" style="117" customWidth="1"/>
    <col min="5921" max="5921" width="19.5" style="117" customWidth="1"/>
    <col min="5922" max="5922" width="11.6640625" style="117" customWidth="1"/>
    <col min="5923" max="5923" width="11.83203125" style="117" customWidth="1"/>
    <col min="5924" max="5924" width="9.5" style="117" customWidth="1"/>
    <col min="5925" max="5925" width="12.5" style="117" customWidth="1"/>
    <col min="5926" max="5926" width="11.83203125" style="117" customWidth="1"/>
    <col min="5927" max="5927" width="0" style="117" hidden="1" customWidth="1"/>
    <col min="5928" max="5928" width="9.5" style="117" customWidth="1"/>
    <col min="5929" max="5929" width="15.1640625" style="117" customWidth="1"/>
    <col min="5930" max="5930" width="16.1640625" style="117" customWidth="1"/>
    <col min="5931" max="5931" width="12.83203125" style="117" customWidth="1"/>
    <col min="5932" max="5932" width="11.83203125" style="117" customWidth="1"/>
    <col min="5933" max="5933" width="9.5" style="117" customWidth="1"/>
    <col min="5934" max="5934" width="12.83203125" style="117" customWidth="1"/>
    <col min="5935" max="5935" width="11.83203125" style="117" customWidth="1"/>
    <col min="5936" max="6144" width="9.33203125" style="117"/>
    <col min="6145" max="6145" width="6.5" style="117" customWidth="1"/>
    <col min="6146" max="6146" width="47.5" style="117" customWidth="1"/>
    <col min="6147" max="6148" width="11.6640625" style="117" customWidth="1"/>
    <col min="6149" max="6149" width="11.83203125" style="117" customWidth="1"/>
    <col min="6150" max="6150" width="11.33203125" style="117" customWidth="1"/>
    <col min="6151" max="6152" width="11.5" style="117" customWidth="1"/>
    <col min="6153" max="6153" width="9.6640625" style="117" customWidth="1"/>
    <col min="6154" max="6154" width="13.6640625" style="117" customWidth="1"/>
    <col min="6155" max="6155" width="14.6640625" style="117" customWidth="1"/>
    <col min="6156" max="6156" width="17.83203125" style="117" customWidth="1"/>
    <col min="6157" max="6161" width="12.33203125" style="117" customWidth="1"/>
    <col min="6162" max="6162" width="14.5" style="117" customWidth="1"/>
    <col min="6163" max="6174" width="12.33203125" style="117" customWidth="1"/>
    <col min="6175" max="6175" width="11.83203125" style="117" customWidth="1"/>
    <col min="6176" max="6176" width="9.5" style="117" customWidth="1"/>
    <col min="6177" max="6177" width="19.5" style="117" customWidth="1"/>
    <col min="6178" max="6178" width="11.6640625" style="117" customWidth="1"/>
    <col min="6179" max="6179" width="11.83203125" style="117" customWidth="1"/>
    <col min="6180" max="6180" width="9.5" style="117" customWidth="1"/>
    <col min="6181" max="6181" width="12.5" style="117" customWidth="1"/>
    <col min="6182" max="6182" width="11.83203125" style="117" customWidth="1"/>
    <col min="6183" max="6183" width="0" style="117" hidden="1" customWidth="1"/>
    <col min="6184" max="6184" width="9.5" style="117" customWidth="1"/>
    <col min="6185" max="6185" width="15.1640625" style="117" customWidth="1"/>
    <col min="6186" max="6186" width="16.1640625" style="117" customWidth="1"/>
    <col min="6187" max="6187" width="12.83203125" style="117" customWidth="1"/>
    <col min="6188" max="6188" width="11.83203125" style="117" customWidth="1"/>
    <col min="6189" max="6189" width="9.5" style="117" customWidth="1"/>
    <col min="6190" max="6190" width="12.83203125" style="117" customWidth="1"/>
    <col min="6191" max="6191" width="11.83203125" style="117" customWidth="1"/>
    <col min="6192" max="6400" width="9.33203125" style="117"/>
    <col min="6401" max="6401" width="6.5" style="117" customWidth="1"/>
    <col min="6402" max="6402" width="47.5" style="117" customWidth="1"/>
    <col min="6403" max="6404" width="11.6640625" style="117" customWidth="1"/>
    <col min="6405" max="6405" width="11.83203125" style="117" customWidth="1"/>
    <col min="6406" max="6406" width="11.33203125" style="117" customWidth="1"/>
    <col min="6407" max="6408" width="11.5" style="117" customWidth="1"/>
    <col min="6409" max="6409" width="9.6640625" style="117" customWidth="1"/>
    <col min="6410" max="6410" width="13.6640625" style="117" customWidth="1"/>
    <col min="6411" max="6411" width="14.6640625" style="117" customWidth="1"/>
    <col min="6412" max="6412" width="17.83203125" style="117" customWidth="1"/>
    <col min="6413" max="6417" width="12.33203125" style="117" customWidth="1"/>
    <col min="6418" max="6418" width="14.5" style="117" customWidth="1"/>
    <col min="6419" max="6430" width="12.33203125" style="117" customWidth="1"/>
    <col min="6431" max="6431" width="11.83203125" style="117" customWidth="1"/>
    <col min="6432" max="6432" width="9.5" style="117" customWidth="1"/>
    <col min="6433" max="6433" width="19.5" style="117" customWidth="1"/>
    <col min="6434" max="6434" width="11.6640625" style="117" customWidth="1"/>
    <col min="6435" max="6435" width="11.83203125" style="117" customWidth="1"/>
    <col min="6436" max="6436" width="9.5" style="117" customWidth="1"/>
    <col min="6437" max="6437" width="12.5" style="117" customWidth="1"/>
    <col min="6438" max="6438" width="11.83203125" style="117" customWidth="1"/>
    <col min="6439" max="6439" width="0" style="117" hidden="1" customWidth="1"/>
    <col min="6440" max="6440" width="9.5" style="117" customWidth="1"/>
    <col min="6441" max="6441" width="15.1640625" style="117" customWidth="1"/>
    <col min="6442" max="6442" width="16.1640625" style="117" customWidth="1"/>
    <col min="6443" max="6443" width="12.83203125" style="117" customWidth="1"/>
    <col min="6444" max="6444" width="11.83203125" style="117" customWidth="1"/>
    <col min="6445" max="6445" width="9.5" style="117" customWidth="1"/>
    <col min="6446" max="6446" width="12.83203125" style="117" customWidth="1"/>
    <col min="6447" max="6447" width="11.83203125" style="117" customWidth="1"/>
    <col min="6448" max="6656" width="9.33203125" style="117"/>
    <col min="6657" max="6657" width="6.5" style="117" customWidth="1"/>
    <col min="6658" max="6658" width="47.5" style="117" customWidth="1"/>
    <col min="6659" max="6660" width="11.6640625" style="117" customWidth="1"/>
    <col min="6661" max="6661" width="11.83203125" style="117" customWidth="1"/>
    <col min="6662" max="6662" width="11.33203125" style="117" customWidth="1"/>
    <col min="6663" max="6664" width="11.5" style="117" customWidth="1"/>
    <col min="6665" max="6665" width="9.6640625" style="117" customWidth="1"/>
    <col min="6666" max="6666" width="13.6640625" style="117" customWidth="1"/>
    <col min="6667" max="6667" width="14.6640625" style="117" customWidth="1"/>
    <col min="6668" max="6668" width="17.83203125" style="117" customWidth="1"/>
    <col min="6669" max="6673" width="12.33203125" style="117" customWidth="1"/>
    <col min="6674" max="6674" width="14.5" style="117" customWidth="1"/>
    <col min="6675" max="6686" width="12.33203125" style="117" customWidth="1"/>
    <col min="6687" max="6687" width="11.83203125" style="117" customWidth="1"/>
    <col min="6688" max="6688" width="9.5" style="117" customWidth="1"/>
    <col min="6689" max="6689" width="19.5" style="117" customWidth="1"/>
    <col min="6690" max="6690" width="11.6640625" style="117" customWidth="1"/>
    <col min="6691" max="6691" width="11.83203125" style="117" customWidth="1"/>
    <col min="6692" max="6692" width="9.5" style="117" customWidth="1"/>
    <col min="6693" max="6693" width="12.5" style="117" customWidth="1"/>
    <col min="6694" max="6694" width="11.83203125" style="117" customWidth="1"/>
    <col min="6695" max="6695" width="0" style="117" hidden="1" customWidth="1"/>
    <col min="6696" max="6696" width="9.5" style="117" customWidth="1"/>
    <col min="6697" max="6697" width="15.1640625" style="117" customWidth="1"/>
    <col min="6698" max="6698" width="16.1640625" style="117" customWidth="1"/>
    <col min="6699" max="6699" width="12.83203125" style="117" customWidth="1"/>
    <col min="6700" max="6700" width="11.83203125" style="117" customWidth="1"/>
    <col min="6701" max="6701" width="9.5" style="117" customWidth="1"/>
    <col min="6702" max="6702" width="12.83203125" style="117" customWidth="1"/>
    <col min="6703" max="6703" width="11.83203125" style="117" customWidth="1"/>
    <col min="6704" max="6912" width="9.33203125" style="117"/>
    <col min="6913" max="6913" width="6.5" style="117" customWidth="1"/>
    <col min="6914" max="6914" width="47.5" style="117" customWidth="1"/>
    <col min="6915" max="6916" width="11.6640625" style="117" customWidth="1"/>
    <col min="6917" max="6917" width="11.83203125" style="117" customWidth="1"/>
    <col min="6918" max="6918" width="11.33203125" style="117" customWidth="1"/>
    <col min="6919" max="6920" width="11.5" style="117" customWidth="1"/>
    <col min="6921" max="6921" width="9.6640625" style="117" customWidth="1"/>
    <col min="6922" max="6922" width="13.6640625" style="117" customWidth="1"/>
    <col min="6923" max="6923" width="14.6640625" style="117" customWidth="1"/>
    <col min="6924" max="6924" width="17.83203125" style="117" customWidth="1"/>
    <col min="6925" max="6929" width="12.33203125" style="117" customWidth="1"/>
    <col min="6930" max="6930" width="14.5" style="117" customWidth="1"/>
    <col min="6931" max="6942" width="12.33203125" style="117" customWidth="1"/>
    <col min="6943" max="6943" width="11.83203125" style="117" customWidth="1"/>
    <col min="6944" max="6944" width="9.5" style="117" customWidth="1"/>
    <col min="6945" max="6945" width="19.5" style="117" customWidth="1"/>
    <col min="6946" max="6946" width="11.6640625" style="117" customWidth="1"/>
    <col min="6947" max="6947" width="11.83203125" style="117" customWidth="1"/>
    <col min="6948" max="6948" width="9.5" style="117" customWidth="1"/>
    <col min="6949" max="6949" width="12.5" style="117" customWidth="1"/>
    <col min="6950" max="6950" width="11.83203125" style="117" customWidth="1"/>
    <col min="6951" max="6951" width="0" style="117" hidden="1" customWidth="1"/>
    <col min="6952" max="6952" width="9.5" style="117" customWidth="1"/>
    <col min="6953" max="6953" width="15.1640625" style="117" customWidth="1"/>
    <col min="6954" max="6954" width="16.1640625" style="117" customWidth="1"/>
    <col min="6955" max="6955" width="12.83203125" style="117" customWidth="1"/>
    <col min="6956" max="6956" width="11.83203125" style="117" customWidth="1"/>
    <col min="6957" max="6957" width="9.5" style="117" customWidth="1"/>
    <col min="6958" max="6958" width="12.83203125" style="117" customWidth="1"/>
    <col min="6959" max="6959" width="11.83203125" style="117" customWidth="1"/>
    <col min="6960" max="7168" width="9.33203125" style="117"/>
    <col min="7169" max="7169" width="6.5" style="117" customWidth="1"/>
    <col min="7170" max="7170" width="47.5" style="117" customWidth="1"/>
    <col min="7171" max="7172" width="11.6640625" style="117" customWidth="1"/>
    <col min="7173" max="7173" width="11.83203125" style="117" customWidth="1"/>
    <col min="7174" max="7174" width="11.33203125" style="117" customWidth="1"/>
    <col min="7175" max="7176" width="11.5" style="117" customWidth="1"/>
    <col min="7177" max="7177" width="9.6640625" style="117" customWidth="1"/>
    <col min="7178" max="7178" width="13.6640625" style="117" customWidth="1"/>
    <col min="7179" max="7179" width="14.6640625" style="117" customWidth="1"/>
    <col min="7180" max="7180" width="17.83203125" style="117" customWidth="1"/>
    <col min="7181" max="7185" width="12.33203125" style="117" customWidth="1"/>
    <col min="7186" max="7186" width="14.5" style="117" customWidth="1"/>
    <col min="7187" max="7198" width="12.33203125" style="117" customWidth="1"/>
    <col min="7199" max="7199" width="11.83203125" style="117" customWidth="1"/>
    <col min="7200" max="7200" width="9.5" style="117" customWidth="1"/>
    <col min="7201" max="7201" width="19.5" style="117" customWidth="1"/>
    <col min="7202" max="7202" width="11.6640625" style="117" customWidth="1"/>
    <col min="7203" max="7203" width="11.83203125" style="117" customWidth="1"/>
    <col min="7204" max="7204" width="9.5" style="117" customWidth="1"/>
    <col min="7205" max="7205" width="12.5" style="117" customWidth="1"/>
    <col min="7206" max="7206" width="11.83203125" style="117" customWidth="1"/>
    <col min="7207" max="7207" width="0" style="117" hidden="1" customWidth="1"/>
    <col min="7208" max="7208" width="9.5" style="117" customWidth="1"/>
    <col min="7209" max="7209" width="15.1640625" style="117" customWidth="1"/>
    <col min="7210" max="7210" width="16.1640625" style="117" customWidth="1"/>
    <col min="7211" max="7211" width="12.83203125" style="117" customWidth="1"/>
    <col min="7212" max="7212" width="11.83203125" style="117" customWidth="1"/>
    <col min="7213" max="7213" width="9.5" style="117" customWidth="1"/>
    <col min="7214" max="7214" width="12.83203125" style="117" customWidth="1"/>
    <col min="7215" max="7215" width="11.83203125" style="117" customWidth="1"/>
    <col min="7216" max="7424" width="9.33203125" style="117"/>
    <col min="7425" max="7425" width="6.5" style="117" customWidth="1"/>
    <col min="7426" max="7426" width="47.5" style="117" customWidth="1"/>
    <col min="7427" max="7428" width="11.6640625" style="117" customWidth="1"/>
    <col min="7429" max="7429" width="11.83203125" style="117" customWidth="1"/>
    <col min="7430" max="7430" width="11.33203125" style="117" customWidth="1"/>
    <col min="7431" max="7432" width="11.5" style="117" customWidth="1"/>
    <col min="7433" max="7433" width="9.6640625" style="117" customWidth="1"/>
    <col min="7434" max="7434" width="13.6640625" style="117" customWidth="1"/>
    <col min="7435" max="7435" width="14.6640625" style="117" customWidth="1"/>
    <col min="7436" max="7436" width="17.83203125" style="117" customWidth="1"/>
    <col min="7437" max="7441" width="12.33203125" style="117" customWidth="1"/>
    <col min="7442" max="7442" width="14.5" style="117" customWidth="1"/>
    <col min="7443" max="7454" width="12.33203125" style="117" customWidth="1"/>
    <col min="7455" max="7455" width="11.83203125" style="117" customWidth="1"/>
    <col min="7456" max="7456" width="9.5" style="117" customWidth="1"/>
    <col min="7457" max="7457" width="19.5" style="117" customWidth="1"/>
    <col min="7458" max="7458" width="11.6640625" style="117" customWidth="1"/>
    <col min="7459" max="7459" width="11.83203125" style="117" customWidth="1"/>
    <col min="7460" max="7460" width="9.5" style="117" customWidth="1"/>
    <col min="7461" max="7461" width="12.5" style="117" customWidth="1"/>
    <col min="7462" max="7462" width="11.83203125" style="117" customWidth="1"/>
    <col min="7463" max="7463" width="0" style="117" hidden="1" customWidth="1"/>
    <col min="7464" max="7464" width="9.5" style="117" customWidth="1"/>
    <col min="7465" max="7465" width="15.1640625" style="117" customWidth="1"/>
    <col min="7466" max="7466" width="16.1640625" style="117" customWidth="1"/>
    <col min="7467" max="7467" width="12.83203125" style="117" customWidth="1"/>
    <col min="7468" max="7468" width="11.83203125" style="117" customWidth="1"/>
    <col min="7469" max="7469" width="9.5" style="117" customWidth="1"/>
    <col min="7470" max="7470" width="12.83203125" style="117" customWidth="1"/>
    <col min="7471" max="7471" width="11.83203125" style="117" customWidth="1"/>
    <col min="7472" max="7680" width="9.33203125" style="117"/>
    <col min="7681" max="7681" width="6.5" style="117" customWidth="1"/>
    <col min="7682" max="7682" width="47.5" style="117" customWidth="1"/>
    <col min="7683" max="7684" width="11.6640625" style="117" customWidth="1"/>
    <col min="7685" max="7685" width="11.83203125" style="117" customWidth="1"/>
    <col min="7686" max="7686" width="11.33203125" style="117" customWidth="1"/>
    <col min="7687" max="7688" width="11.5" style="117" customWidth="1"/>
    <col min="7689" max="7689" width="9.6640625" style="117" customWidth="1"/>
    <col min="7690" max="7690" width="13.6640625" style="117" customWidth="1"/>
    <col min="7691" max="7691" width="14.6640625" style="117" customWidth="1"/>
    <col min="7692" max="7692" width="17.83203125" style="117" customWidth="1"/>
    <col min="7693" max="7697" width="12.33203125" style="117" customWidth="1"/>
    <col min="7698" max="7698" width="14.5" style="117" customWidth="1"/>
    <col min="7699" max="7710" width="12.33203125" style="117" customWidth="1"/>
    <col min="7711" max="7711" width="11.83203125" style="117" customWidth="1"/>
    <col min="7712" max="7712" width="9.5" style="117" customWidth="1"/>
    <col min="7713" max="7713" width="19.5" style="117" customWidth="1"/>
    <col min="7714" max="7714" width="11.6640625" style="117" customWidth="1"/>
    <col min="7715" max="7715" width="11.83203125" style="117" customWidth="1"/>
    <col min="7716" max="7716" width="9.5" style="117" customWidth="1"/>
    <col min="7717" max="7717" width="12.5" style="117" customWidth="1"/>
    <col min="7718" max="7718" width="11.83203125" style="117" customWidth="1"/>
    <col min="7719" max="7719" width="0" style="117" hidden="1" customWidth="1"/>
    <col min="7720" max="7720" width="9.5" style="117" customWidth="1"/>
    <col min="7721" max="7721" width="15.1640625" style="117" customWidth="1"/>
    <col min="7722" max="7722" width="16.1640625" style="117" customWidth="1"/>
    <col min="7723" max="7723" width="12.83203125" style="117" customWidth="1"/>
    <col min="7724" max="7724" width="11.83203125" style="117" customWidth="1"/>
    <col min="7725" max="7725" width="9.5" style="117" customWidth="1"/>
    <col min="7726" max="7726" width="12.83203125" style="117" customWidth="1"/>
    <col min="7727" max="7727" width="11.83203125" style="117" customWidth="1"/>
    <col min="7728" max="7936" width="9.33203125" style="117"/>
    <col min="7937" max="7937" width="6.5" style="117" customWidth="1"/>
    <col min="7938" max="7938" width="47.5" style="117" customWidth="1"/>
    <col min="7939" max="7940" width="11.6640625" style="117" customWidth="1"/>
    <col min="7941" max="7941" width="11.83203125" style="117" customWidth="1"/>
    <col min="7942" max="7942" width="11.33203125" style="117" customWidth="1"/>
    <col min="7943" max="7944" width="11.5" style="117" customWidth="1"/>
    <col min="7945" max="7945" width="9.6640625" style="117" customWidth="1"/>
    <col min="7946" max="7946" width="13.6640625" style="117" customWidth="1"/>
    <col min="7947" max="7947" width="14.6640625" style="117" customWidth="1"/>
    <col min="7948" max="7948" width="17.83203125" style="117" customWidth="1"/>
    <col min="7949" max="7953" width="12.33203125" style="117" customWidth="1"/>
    <col min="7954" max="7954" width="14.5" style="117" customWidth="1"/>
    <col min="7955" max="7966" width="12.33203125" style="117" customWidth="1"/>
    <col min="7967" max="7967" width="11.83203125" style="117" customWidth="1"/>
    <col min="7968" max="7968" width="9.5" style="117" customWidth="1"/>
    <col min="7969" max="7969" width="19.5" style="117" customWidth="1"/>
    <col min="7970" max="7970" width="11.6640625" style="117" customWidth="1"/>
    <col min="7971" max="7971" width="11.83203125" style="117" customWidth="1"/>
    <col min="7972" max="7972" width="9.5" style="117" customWidth="1"/>
    <col min="7973" max="7973" width="12.5" style="117" customWidth="1"/>
    <col min="7974" max="7974" width="11.83203125" style="117" customWidth="1"/>
    <col min="7975" max="7975" width="0" style="117" hidden="1" customWidth="1"/>
    <col min="7976" max="7976" width="9.5" style="117" customWidth="1"/>
    <col min="7977" max="7977" width="15.1640625" style="117" customWidth="1"/>
    <col min="7978" max="7978" width="16.1640625" style="117" customWidth="1"/>
    <col min="7979" max="7979" width="12.83203125" style="117" customWidth="1"/>
    <col min="7980" max="7980" width="11.83203125" style="117" customWidth="1"/>
    <col min="7981" max="7981" width="9.5" style="117" customWidth="1"/>
    <col min="7982" max="7982" width="12.83203125" style="117" customWidth="1"/>
    <col min="7983" max="7983" width="11.83203125" style="117" customWidth="1"/>
    <col min="7984" max="8192" width="9.33203125" style="117"/>
    <col min="8193" max="8193" width="6.5" style="117" customWidth="1"/>
    <col min="8194" max="8194" width="47.5" style="117" customWidth="1"/>
    <col min="8195" max="8196" width="11.6640625" style="117" customWidth="1"/>
    <col min="8197" max="8197" width="11.83203125" style="117" customWidth="1"/>
    <col min="8198" max="8198" width="11.33203125" style="117" customWidth="1"/>
    <col min="8199" max="8200" width="11.5" style="117" customWidth="1"/>
    <col min="8201" max="8201" width="9.6640625" style="117" customWidth="1"/>
    <col min="8202" max="8202" width="13.6640625" style="117" customWidth="1"/>
    <col min="8203" max="8203" width="14.6640625" style="117" customWidth="1"/>
    <col min="8204" max="8204" width="17.83203125" style="117" customWidth="1"/>
    <col min="8205" max="8209" width="12.33203125" style="117" customWidth="1"/>
    <col min="8210" max="8210" width="14.5" style="117" customWidth="1"/>
    <col min="8211" max="8222" width="12.33203125" style="117" customWidth="1"/>
    <col min="8223" max="8223" width="11.83203125" style="117" customWidth="1"/>
    <col min="8224" max="8224" width="9.5" style="117" customWidth="1"/>
    <col min="8225" max="8225" width="19.5" style="117" customWidth="1"/>
    <col min="8226" max="8226" width="11.6640625" style="117" customWidth="1"/>
    <col min="8227" max="8227" width="11.83203125" style="117" customWidth="1"/>
    <col min="8228" max="8228" width="9.5" style="117" customWidth="1"/>
    <col min="8229" max="8229" width="12.5" style="117" customWidth="1"/>
    <col min="8230" max="8230" width="11.83203125" style="117" customWidth="1"/>
    <col min="8231" max="8231" width="0" style="117" hidden="1" customWidth="1"/>
    <col min="8232" max="8232" width="9.5" style="117" customWidth="1"/>
    <col min="8233" max="8233" width="15.1640625" style="117" customWidth="1"/>
    <col min="8234" max="8234" width="16.1640625" style="117" customWidth="1"/>
    <col min="8235" max="8235" width="12.83203125" style="117" customWidth="1"/>
    <col min="8236" max="8236" width="11.83203125" style="117" customWidth="1"/>
    <col min="8237" max="8237" width="9.5" style="117" customWidth="1"/>
    <col min="8238" max="8238" width="12.83203125" style="117" customWidth="1"/>
    <col min="8239" max="8239" width="11.83203125" style="117" customWidth="1"/>
    <col min="8240" max="8448" width="9.33203125" style="117"/>
    <col min="8449" max="8449" width="6.5" style="117" customWidth="1"/>
    <col min="8450" max="8450" width="47.5" style="117" customWidth="1"/>
    <col min="8451" max="8452" width="11.6640625" style="117" customWidth="1"/>
    <col min="8453" max="8453" width="11.83203125" style="117" customWidth="1"/>
    <col min="8454" max="8454" width="11.33203125" style="117" customWidth="1"/>
    <col min="8455" max="8456" width="11.5" style="117" customWidth="1"/>
    <col min="8457" max="8457" width="9.6640625" style="117" customWidth="1"/>
    <col min="8458" max="8458" width="13.6640625" style="117" customWidth="1"/>
    <col min="8459" max="8459" width="14.6640625" style="117" customWidth="1"/>
    <col min="8460" max="8460" width="17.83203125" style="117" customWidth="1"/>
    <col min="8461" max="8465" width="12.33203125" style="117" customWidth="1"/>
    <col min="8466" max="8466" width="14.5" style="117" customWidth="1"/>
    <col min="8467" max="8478" width="12.33203125" style="117" customWidth="1"/>
    <col min="8479" max="8479" width="11.83203125" style="117" customWidth="1"/>
    <col min="8480" max="8480" width="9.5" style="117" customWidth="1"/>
    <col min="8481" max="8481" width="19.5" style="117" customWidth="1"/>
    <col min="8482" max="8482" width="11.6640625" style="117" customWidth="1"/>
    <col min="8483" max="8483" width="11.83203125" style="117" customWidth="1"/>
    <col min="8484" max="8484" width="9.5" style="117" customWidth="1"/>
    <col min="8485" max="8485" width="12.5" style="117" customWidth="1"/>
    <col min="8486" max="8486" width="11.83203125" style="117" customWidth="1"/>
    <col min="8487" max="8487" width="0" style="117" hidden="1" customWidth="1"/>
    <col min="8488" max="8488" width="9.5" style="117" customWidth="1"/>
    <col min="8489" max="8489" width="15.1640625" style="117" customWidth="1"/>
    <col min="8490" max="8490" width="16.1640625" style="117" customWidth="1"/>
    <col min="8491" max="8491" width="12.83203125" style="117" customWidth="1"/>
    <col min="8492" max="8492" width="11.83203125" style="117" customWidth="1"/>
    <col min="8493" max="8493" width="9.5" style="117" customWidth="1"/>
    <col min="8494" max="8494" width="12.83203125" style="117" customWidth="1"/>
    <col min="8495" max="8495" width="11.83203125" style="117" customWidth="1"/>
    <col min="8496" max="8704" width="9.33203125" style="117"/>
    <col min="8705" max="8705" width="6.5" style="117" customWidth="1"/>
    <col min="8706" max="8706" width="47.5" style="117" customWidth="1"/>
    <col min="8707" max="8708" width="11.6640625" style="117" customWidth="1"/>
    <col min="8709" max="8709" width="11.83203125" style="117" customWidth="1"/>
    <col min="8710" max="8710" width="11.33203125" style="117" customWidth="1"/>
    <col min="8711" max="8712" width="11.5" style="117" customWidth="1"/>
    <col min="8713" max="8713" width="9.6640625" style="117" customWidth="1"/>
    <col min="8714" max="8714" width="13.6640625" style="117" customWidth="1"/>
    <col min="8715" max="8715" width="14.6640625" style="117" customWidth="1"/>
    <col min="8716" max="8716" width="17.83203125" style="117" customWidth="1"/>
    <col min="8717" max="8721" width="12.33203125" style="117" customWidth="1"/>
    <col min="8722" max="8722" width="14.5" style="117" customWidth="1"/>
    <col min="8723" max="8734" width="12.33203125" style="117" customWidth="1"/>
    <col min="8735" max="8735" width="11.83203125" style="117" customWidth="1"/>
    <col min="8736" max="8736" width="9.5" style="117" customWidth="1"/>
    <col min="8737" max="8737" width="19.5" style="117" customWidth="1"/>
    <col min="8738" max="8738" width="11.6640625" style="117" customWidth="1"/>
    <col min="8739" max="8739" width="11.83203125" style="117" customWidth="1"/>
    <col min="8740" max="8740" width="9.5" style="117" customWidth="1"/>
    <col min="8741" max="8741" width="12.5" style="117" customWidth="1"/>
    <col min="8742" max="8742" width="11.83203125" style="117" customWidth="1"/>
    <col min="8743" max="8743" width="0" style="117" hidden="1" customWidth="1"/>
    <col min="8744" max="8744" width="9.5" style="117" customWidth="1"/>
    <col min="8745" max="8745" width="15.1640625" style="117" customWidth="1"/>
    <col min="8746" max="8746" width="16.1640625" style="117" customWidth="1"/>
    <col min="8747" max="8747" width="12.83203125" style="117" customWidth="1"/>
    <col min="8748" max="8748" width="11.83203125" style="117" customWidth="1"/>
    <col min="8749" max="8749" width="9.5" style="117" customWidth="1"/>
    <col min="8750" max="8750" width="12.83203125" style="117" customWidth="1"/>
    <col min="8751" max="8751" width="11.83203125" style="117" customWidth="1"/>
    <col min="8752" max="8960" width="9.33203125" style="117"/>
    <col min="8961" max="8961" width="6.5" style="117" customWidth="1"/>
    <col min="8962" max="8962" width="47.5" style="117" customWidth="1"/>
    <col min="8963" max="8964" width="11.6640625" style="117" customWidth="1"/>
    <col min="8965" max="8965" width="11.83203125" style="117" customWidth="1"/>
    <col min="8966" max="8966" width="11.33203125" style="117" customWidth="1"/>
    <col min="8967" max="8968" width="11.5" style="117" customWidth="1"/>
    <col min="8969" max="8969" width="9.6640625" style="117" customWidth="1"/>
    <col min="8970" max="8970" width="13.6640625" style="117" customWidth="1"/>
    <col min="8971" max="8971" width="14.6640625" style="117" customWidth="1"/>
    <col min="8972" max="8972" width="17.83203125" style="117" customWidth="1"/>
    <col min="8973" max="8977" width="12.33203125" style="117" customWidth="1"/>
    <col min="8978" max="8978" width="14.5" style="117" customWidth="1"/>
    <col min="8979" max="8990" width="12.33203125" style="117" customWidth="1"/>
    <col min="8991" max="8991" width="11.83203125" style="117" customWidth="1"/>
    <col min="8992" max="8992" width="9.5" style="117" customWidth="1"/>
    <col min="8993" max="8993" width="19.5" style="117" customWidth="1"/>
    <col min="8994" max="8994" width="11.6640625" style="117" customWidth="1"/>
    <col min="8995" max="8995" width="11.83203125" style="117" customWidth="1"/>
    <col min="8996" max="8996" width="9.5" style="117" customWidth="1"/>
    <col min="8997" max="8997" width="12.5" style="117" customWidth="1"/>
    <col min="8998" max="8998" width="11.83203125" style="117" customWidth="1"/>
    <col min="8999" max="8999" width="0" style="117" hidden="1" customWidth="1"/>
    <col min="9000" max="9000" width="9.5" style="117" customWidth="1"/>
    <col min="9001" max="9001" width="15.1640625" style="117" customWidth="1"/>
    <col min="9002" max="9002" width="16.1640625" style="117" customWidth="1"/>
    <col min="9003" max="9003" width="12.83203125" style="117" customWidth="1"/>
    <col min="9004" max="9004" width="11.83203125" style="117" customWidth="1"/>
    <col min="9005" max="9005" width="9.5" style="117" customWidth="1"/>
    <col min="9006" max="9006" width="12.83203125" style="117" customWidth="1"/>
    <col min="9007" max="9007" width="11.83203125" style="117" customWidth="1"/>
    <col min="9008" max="9216" width="9.33203125" style="117"/>
    <col min="9217" max="9217" width="6.5" style="117" customWidth="1"/>
    <col min="9218" max="9218" width="47.5" style="117" customWidth="1"/>
    <col min="9219" max="9220" width="11.6640625" style="117" customWidth="1"/>
    <col min="9221" max="9221" width="11.83203125" style="117" customWidth="1"/>
    <col min="9222" max="9222" width="11.33203125" style="117" customWidth="1"/>
    <col min="9223" max="9224" width="11.5" style="117" customWidth="1"/>
    <col min="9225" max="9225" width="9.6640625" style="117" customWidth="1"/>
    <col min="9226" max="9226" width="13.6640625" style="117" customWidth="1"/>
    <col min="9227" max="9227" width="14.6640625" style="117" customWidth="1"/>
    <col min="9228" max="9228" width="17.83203125" style="117" customWidth="1"/>
    <col min="9229" max="9233" width="12.33203125" style="117" customWidth="1"/>
    <col min="9234" max="9234" width="14.5" style="117" customWidth="1"/>
    <col min="9235" max="9246" width="12.33203125" style="117" customWidth="1"/>
    <col min="9247" max="9247" width="11.83203125" style="117" customWidth="1"/>
    <col min="9248" max="9248" width="9.5" style="117" customWidth="1"/>
    <col min="9249" max="9249" width="19.5" style="117" customWidth="1"/>
    <col min="9250" max="9250" width="11.6640625" style="117" customWidth="1"/>
    <col min="9251" max="9251" width="11.83203125" style="117" customWidth="1"/>
    <col min="9252" max="9252" width="9.5" style="117" customWidth="1"/>
    <col min="9253" max="9253" width="12.5" style="117" customWidth="1"/>
    <col min="9254" max="9254" width="11.83203125" style="117" customWidth="1"/>
    <col min="9255" max="9255" width="0" style="117" hidden="1" customWidth="1"/>
    <col min="9256" max="9256" width="9.5" style="117" customWidth="1"/>
    <col min="9257" max="9257" width="15.1640625" style="117" customWidth="1"/>
    <col min="9258" max="9258" width="16.1640625" style="117" customWidth="1"/>
    <col min="9259" max="9259" width="12.83203125" style="117" customWidth="1"/>
    <col min="9260" max="9260" width="11.83203125" style="117" customWidth="1"/>
    <col min="9261" max="9261" width="9.5" style="117" customWidth="1"/>
    <col min="9262" max="9262" width="12.83203125" style="117" customWidth="1"/>
    <col min="9263" max="9263" width="11.83203125" style="117" customWidth="1"/>
    <col min="9264" max="9472" width="9.33203125" style="117"/>
    <col min="9473" max="9473" width="6.5" style="117" customWidth="1"/>
    <col min="9474" max="9474" width="47.5" style="117" customWidth="1"/>
    <col min="9475" max="9476" width="11.6640625" style="117" customWidth="1"/>
    <col min="9477" max="9477" width="11.83203125" style="117" customWidth="1"/>
    <col min="9478" max="9478" width="11.33203125" style="117" customWidth="1"/>
    <col min="9479" max="9480" width="11.5" style="117" customWidth="1"/>
    <col min="9481" max="9481" width="9.6640625" style="117" customWidth="1"/>
    <col min="9482" max="9482" width="13.6640625" style="117" customWidth="1"/>
    <col min="9483" max="9483" width="14.6640625" style="117" customWidth="1"/>
    <col min="9484" max="9484" width="17.83203125" style="117" customWidth="1"/>
    <col min="9485" max="9489" width="12.33203125" style="117" customWidth="1"/>
    <col min="9490" max="9490" width="14.5" style="117" customWidth="1"/>
    <col min="9491" max="9502" width="12.33203125" style="117" customWidth="1"/>
    <col min="9503" max="9503" width="11.83203125" style="117" customWidth="1"/>
    <col min="9504" max="9504" width="9.5" style="117" customWidth="1"/>
    <col min="9505" max="9505" width="19.5" style="117" customWidth="1"/>
    <col min="9506" max="9506" width="11.6640625" style="117" customWidth="1"/>
    <col min="9507" max="9507" width="11.83203125" style="117" customWidth="1"/>
    <col min="9508" max="9508" width="9.5" style="117" customWidth="1"/>
    <col min="9509" max="9509" width="12.5" style="117" customWidth="1"/>
    <col min="9510" max="9510" width="11.83203125" style="117" customWidth="1"/>
    <col min="9511" max="9511" width="0" style="117" hidden="1" customWidth="1"/>
    <col min="9512" max="9512" width="9.5" style="117" customWidth="1"/>
    <col min="9513" max="9513" width="15.1640625" style="117" customWidth="1"/>
    <col min="9514" max="9514" width="16.1640625" style="117" customWidth="1"/>
    <col min="9515" max="9515" width="12.83203125" style="117" customWidth="1"/>
    <col min="9516" max="9516" width="11.83203125" style="117" customWidth="1"/>
    <col min="9517" max="9517" width="9.5" style="117" customWidth="1"/>
    <col min="9518" max="9518" width="12.83203125" style="117" customWidth="1"/>
    <col min="9519" max="9519" width="11.83203125" style="117" customWidth="1"/>
    <col min="9520" max="9728" width="9.33203125" style="117"/>
    <col min="9729" max="9729" width="6.5" style="117" customWidth="1"/>
    <col min="9730" max="9730" width="47.5" style="117" customWidth="1"/>
    <col min="9731" max="9732" width="11.6640625" style="117" customWidth="1"/>
    <col min="9733" max="9733" width="11.83203125" style="117" customWidth="1"/>
    <col min="9734" max="9734" width="11.33203125" style="117" customWidth="1"/>
    <col min="9735" max="9736" width="11.5" style="117" customWidth="1"/>
    <col min="9737" max="9737" width="9.6640625" style="117" customWidth="1"/>
    <col min="9738" max="9738" width="13.6640625" style="117" customWidth="1"/>
    <col min="9739" max="9739" width="14.6640625" style="117" customWidth="1"/>
    <col min="9740" max="9740" width="17.83203125" style="117" customWidth="1"/>
    <col min="9741" max="9745" width="12.33203125" style="117" customWidth="1"/>
    <col min="9746" max="9746" width="14.5" style="117" customWidth="1"/>
    <col min="9747" max="9758" width="12.33203125" style="117" customWidth="1"/>
    <col min="9759" max="9759" width="11.83203125" style="117" customWidth="1"/>
    <col min="9760" max="9760" width="9.5" style="117" customWidth="1"/>
    <col min="9761" max="9761" width="19.5" style="117" customWidth="1"/>
    <col min="9762" max="9762" width="11.6640625" style="117" customWidth="1"/>
    <col min="9763" max="9763" width="11.83203125" style="117" customWidth="1"/>
    <col min="9764" max="9764" width="9.5" style="117" customWidth="1"/>
    <col min="9765" max="9765" width="12.5" style="117" customWidth="1"/>
    <col min="9766" max="9766" width="11.83203125" style="117" customWidth="1"/>
    <col min="9767" max="9767" width="0" style="117" hidden="1" customWidth="1"/>
    <col min="9768" max="9768" width="9.5" style="117" customWidth="1"/>
    <col min="9769" max="9769" width="15.1640625" style="117" customWidth="1"/>
    <col min="9770" max="9770" width="16.1640625" style="117" customWidth="1"/>
    <col min="9771" max="9771" width="12.83203125" style="117" customWidth="1"/>
    <col min="9772" max="9772" width="11.83203125" style="117" customWidth="1"/>
    <col min="9773" max="9773" width="9.5" style="117" customWidth="1"/>
    <col min="9774" max="9774" width="12.83203125" style="117" customWidth="1"/>
    <col min="9775" max="9775" width="11.83203125" style="117" customWidth="1"/>
    <col min="9776" max="9984" width="9.33203125" style="117"/>
    <col min="9985" max="9985" width="6.5" style="117" customWidth="1"/>
    <col min="9986" max="9986" width="47.5" style="117" customWidth="1"/>
    <col min="9987" max="9988" width="11.6640625" style="117" customWidth="1"/>
    <col min="9989" max="9989" width="11.83203125" style="117" customWidth="1"/>
    <col min="9990" max="9990" width="11.33203125" style="117" customWidth="1"/>
    <col min="9991" max="9992" width="11.5" style="117" customWidth="1"/>
    <col min="9993" max="9993" width="9.6640625" style="117" customWidth="1"/>
    <col min="9994" max="9994" width="13.6640625" style="117" customWidth="1"/>
    <col min="9995" max="9995" width="14.6640625" style="117" customWidth="1"/>
    <col min="9996" max="9996" width="17.83203125" style="117" customWidth="1"/>
    <col min="9997" max="10001" width="12.33203125" style="117" customWidth="1"/>
    <col min="10002" max="10002" width="14.5" style="117" customWidth="1"/>
    <col min="10003" max="10014" width="12.33203125" style="117" customWidth="1"/>
    <col min="10015" max="10015" width="11.83203125" style="117" customWidth="1"/>
    <col min="10016" max="10016" width="9.5" style="117" customWidth="1"/>
    <col min="10017" max="10017" width="19.5" style="117" customWidth="1"/>
    <col min="10018" max="10018" width="11.6640625" style="117" customWidth="1"/>
    <col min="10019" max="10019" width="11.83203125" style="117" customWidth="1"/>
    <col min="10020" max="10020" width="9.5" style="117" customWidth="1"/>
    <col min="10021" max="10021" width="12.5" style="117" customWidth="1"/>
    <col min="10022" max="10022" width="11.83203125" style="117" customWidth="1"/>
    <col min="10023" max="10023" width="0" style="117" hidden="1" customWidth="1"/>
    <col min="10024" max="10024" width="9.5" style="117" customWidth="1"/>
    <col min="10025" max="10025" width="15.1640625" style="117" customWidth="1"/>
    <col min="10026" max="10026" width="16.1640625" style="117" customWidth="1"/>
    <col min="10027" max="10027" width="12.83203125" style="117" customWidth="1"/>
    <col min="10028" max="10028" width="11.83203125" style="117" customWidth="1"/>
    <col min="10029" max="10029" width="9.5" style="117" customWidth="1"/>
    <col min="10030" max="10030" width="12.83203125" style="117" customWidth="1"/>
    <col min="10031" max="10031" width="11.83203125" style="117" customWidth="1"/>
    <col min="10032" max="10240" width="9.33203125" style="117"/>
    <col min="10241" max="10241" width="6.5" style="117" customWidth="1"/>
    <col min="10242" max="10242" width="47.5" style="117" customWidth="1"/>
    <col min="10243" max="10244" width="11.6640625" style="117" customWidth="1"/>
    <col min="10245" max="10245" width="11.83203125" style="117" customWidth="1"/>
    <col min="10246" max="10246" width="11.33203125" style="117" customWidth="1"/>
    <col min="10247" max="10248" width="11.5" style="117" customWidth="1"/>
    <col min="10249" max="10249" width="9.6640625" style="117" customWidth="1"/>
    <col min="10250" max="10250" width="13.6640625" style="117" customWidth="1"/>
    <col min="10251" max="10251" width="14.6640625" style="117" customWidth="1"/>
    <col min="10252" max="10252" width="17.83203125" style="117" customWidth="1"/>
    <col min="10253" max="10257" width="12.33203125" style="117" customWidth="1"/>
    <col min="10258" max="10258" width="14.5" style="117" customWidth="1"/>
    <col min="10259" max="10270" width="12.33203125" style="117" customWidth="1"/>
    <col min="10271" max="10271" width="11.83203125" style="117" customWidth="1"/>
    <col min="10272" max="10272" width="9.5" style="117" customWidth="1"/>
    <col min="10273" max="10273" width="19.5" style="117" customWidth="1"/>
    <col min="10274" max="10274" width="11.6640625" style="117" customWidth="1"/>
    <col min="10275" max="10275" width="11.83203125" style="117" customWidth="1"/>
    <col min="10276" max="10276" width="9.5" style="117" customWidth="1"/>
    <col min="10277" max="10277" width="12.5" style="117" customWidth="1"/>
    <col min="10278" max="10278" width="11.83203125" style="117" customWidth="1"/>
    <col min="10279" max="10279" width="0" style="117" hidden="1" customWidth="1"/>
    <col min="10280" max="10280" width="9.5" style="117" customWidth="1"/>
    <col min="10281" max="10281" width="15.1640625" style="117" customWidth="1"/>
    <col min="10282" max="10282" width="16.1640625" style="117" customWidth="1"/>
    <col min="10283" max="10283" width="12.83203125" style="117" customWidth="1"/>
    <col min="10284" max="10284" width="11.83203125" style="117" customWidth="1"/>
    <col min="10285" max="10285" width="9.5" style="117" customWidth="1"/>
    <col min="10286" max="10286" width="12.83203125" style="117" customWidth="1"/>
    <col min="10287" max="10287" width="11.83203125" style="117" customWidth="1"/>
    <col min="10288" max="10496" width="9.33203125" style="117"/>
    <col min="10497" max="10497" width="6.5" style="117" customWidth="1"/>
    <col min="10498" max="10498" width="47.5" style="117" customWidth="1"/>
    <col min="10499" max="10500" width="11.6640625" style="117" customWidth="1"/>
    <col min="10501" max="10501" width="11.83203125" style="117" customWidth="1"/>
    <col min="10502" max="10502" width="11.33203125" style="117" customWidth="1"/>
    <col min="10503" max="10504" width="11.5" style="117" customWidth="1"/>
    <col min="10505" max="10505" width="9.6640625" style="117" customWidth="1"/>
    <col min="10506" max="10506" width="13.6640625" style="117" customWidth="1"/>
    <col min="10507" max="10507" width="14.6640625" style="117" customWidth="1"/>
    <col min="10508" max="10508" width="17.83203125" style="117" customWidth="1"/>
    <col min="10509" max="10513" width="12.33203125" style="117" customWidth="1"/>
    <col min="10514" max="10514" width="14.5" style="117" customWidth="1"/>
    <col min="10515" max="10526" width="12.33203125" style="117" customWidth="1"/>
    <col min="10527" max="10527" width="11.83203125" style="117" customWidth="1"/>
    <col min="10528" max="10528" width="9.5" style="117" customWidth="1"/>
    <col min="10529" max="10529" width="19.5" style="117" customWidth="1"/>
    <col min="10530" max="10530" width="11.6640625" style="117" customWidth="1"/>
    <col min="10531" max="10531" width="11.83203125" style="117" customWidth="1"/>
    <col min="10532" max="10532" width="9.5" style="117" customWidth="1"/>
    <col min="10533" max="10533" width="12.5" style="117" customWidth="1"/>
    <col min="10534" max="10534" width="11.83203125" style="117" customWidth="1"/>
    <col min="10535" max="10535" width="0" style="117" hidden="1" customWidth="1"/>
    <col min="10536" max="10536" width="9.5" style="117" customWidth="1"/>
    <col min="10537" max="10537" width="15.1640625" style="117" customWidth="1"/>
    <col min="10538" max="10538" width="16.1640625" style="117" customWidth="1"/>
    <col min="10539" max="10539" width="12.83203125" style="117" customWidth="1"/>
    <col min="10540" max="10540" width="11.83203125" style="117" customWidth="1"/>
    <col min="10541" max="10541" width="9.5" style="117" customWidth="1"/>
    <col min="10542" max="10542" width="12.83203125" style="117" customWidth="1"/>
    <col min="10543" max="10543" width="11.83203125" style="117" customWidth="1"/>
    <col min="10544" max="10752" width="9.33203125" style="117"/>
    <col min="10753" max="10753" width="6.5" style="117" customWidth="1"/>
    <col min="10754" max="10754" width="47.5" style="117" customWidth="1"/>
    <col min="10755" max="10756" width="11.6640625" style="117" customWidth="1"/>
    <col min="10757" max="10757" width="11.83203125" style="117" customWidth="1"/>
    <col min="10758" max="10758" width="11.33203125" style="117" customWidth="1"/>
    <col min="10759" max="10760" width="11.5" style="117" customWidth="1"/>
    <col min="10761" max="10761" width="9.6640625" style="117" customWidth="1"/>
    <col min="10762" max="10762" width="13.6640625" style="117" customWidth="1"/>
    <col min="10763" max="10763" width="14.6640625" style="117" customWidth="1"/>
    <col min="10764" max="10764" width="17.83203125" style="117" customWidth="1"/>
    <col min="10765" max="10769" width="12.33203125" style="117" customWidth="1"/>
    <col min="10770" max="10770" width="14.5" style="117" customWidth="1"/>
    <col min="10771" max="10782" width="12.33203125" style="117" customWidth="1"/>
    <col min="10783" max="10783" width="11.83203125" style="117" customWidth="1"/>
    <col min="10784" max="10784" width="9.5" style="117" customWidth="1"/>
    <col min="10785" max="10785" width="19.5" style="117" customWidth="1"/>
    <col min="10786" max="10786" width="11.6640625" style="117" customWidth="1"/>
    <col min="10787" max="10787" width="11.83203125" style="117" customWidth="1"/>
    <col min="10788" max="10788" width="9.5" style="117" customWidth="1"/>
    <col min="10789" max="10789" width="12.5" style="117" customWidth="1"/>
    <col min="10790" max="10790" width="11.83203125" style="117" customWidth="1"/>
    <col min="10791" max="10791" width="0" style="117" hidden="1" customWidth="1"/>
    <col min="10792" max="10792" width="9.5" style="117" customWidth="1"/>
    <col min="10793" max="10793" width="15.1640625" style="117" customWidth="1"/>
    <col min="10794" max="10794" width="16.1640625" style="117" customWidth="1"/>
    <col min="10795" max="10795" width="12.83203125" style="117" customWidth="1"/>
    <col min="10796" max="10796" width="11.83203125" style="117" customWidth="1"/>
    <col min="10797" max="10797" width="9.5" style="117" customWidth="1"/>
    <col min="10798" max="10798" width="12.83203125" style="117" customWidth="1"/>
    <col min="10799" max="10799" width="11.83203125" style="117" customWidth="1"/>
    <col min="10800" max="11008" width="9.33203125" style="117"/>
    <col min="11009" max="11009" width="6.5" style="117" customWidth="1"/>
    <col min="11010" max="11010" width="47.5" style="117" customWidth="1"/>
    <col min="11011" max="11012" width="11.6640625" style="117" customWidth="1"/>
    <col min="11013" max="11013" width="11.83203125" style="117" customWidth="1"/>
    <col min="11014" max="11014" width="11.33203125" style="117" customWidth="1"/>
    <col min="11015" max="11016" width="11.5" style="117" customWidth="1"/>
    <col min="11017" max="11017" width="9.6640625" style="117" customWidth="1"/>
    <col min="11018" max="11018" width="13.6640625" style="117" customWidth="1"/>
    <col min="11019" max="11019" width="14.6640625" style="117" customWidth="1"/>
    <col min="11020" max="11020" width="17.83203125" style="117" customWidth="1"/>
    <col min="11021" max="11025" width="12.33203125" style="117" customWidth="1"/>
    <col min="11026" max="11026" width="14.5" style="117" customWidth="1"/>
    <col min="11027" max="11038" width="12.33203125" style="117" customWidth="1"/>
    <col min="11039" max="11039" width="11.83203125" style="117" customWidth="1"/>
    <col min="11040" max="11040" width="9.5" style="117" customWidth="1"/>
    <col min="11041" max="11041" width="19.5" style="117" customWidth="1"/>
    <col min="11042" max="11042" width="11.6640625" style="117" customWidth="1"/>
    <col min="11043" max="11043" width="11.83203125" style="117" customWidth="1"/>
    <col min="11044" max="11044" width="9.5" style="117" customWidth="1"/>
    <col min="11045" max="11045" width="12.5" style="117" customWidth="1"/>
    <col min="11046" max="11046" width="11.83203125" style="117" customWidth="1"/>
    <col min="11047" max="11047" width="0" style="117" hidden="1" customWidth="1"/>
    <col min="11048" max="11048" width="9.5" style="117" customWidth="1"/>
    <col min="11049" max="11049" width="15.1640625" style="117" customWidth="1"/>
    <col min="11050" max="11050" width="16.1640625" style="117" customWidth="1"/>
    <col min="11051" max="11051" width="12.83203125" style="117" customWidth="1"/>
    <col min="11052" max="11052" width="11.83203125" style="117" customWidth="1"/>
    <col min="11053" max="11053" width="9.5" style="117" customWidth="1"/>
    <col min="11054" max="11054" width="12.83203125" style="117" customWidth="1"/>
    <col min="11055" max="11055" width="11.83203125" style="117" customWidth="1"/>
    <col min="11056" max="11264" width="9.33203125" style="117"/>
    <col min="11265" max="11265" width="6.5" style="117" customWidth="1"/>
    <col min="11266" max="11266" width="47.5" style="117" customWidth="1"/>
    <col min="11267" max="11268" width="11.6640625" style="117" customWidth="1"/>
    <col min="11269" max="11269" width="11.83203125" style="117" customWidth="1"/>
    <col min="11270" max="11270" width="11.33203125" style="117" customWidth="1"/>
    <col min="11271" max="11272" width="11.5" style="117" customWidth="1"/>
    <col min="11273" max="11273" width="9.6640625" style="117" customWidth="1"/>
    <col min="11274" max="11274" width="13.6640625" style="117" customWidth="1"/>
    <col min="11275" max="11275" width="14.6640625" style="117" customWidth="1"/>
    <col min="11276" max="11276" width="17.83203125" style="117" customWidth="1"/>
    <col min="11277" max="11281" width="12.33203125" style="117" customWidth="1"/>
    <col min="11282" max="11282" width="14.5" style="117" customWidth="1"/>
    <col min="11283" max="11294" width="12.33203125" style="117" customWidth="1"/>
    <col min="11295" max="11295" width="11.83203125" style="117" customWidth="1"/>
    <col min="11296" max="11296" width="9.5" style="117" customWidth="1"/>
    <col min="11297" max="11297" width="19.5" style="117" customWidth="1"/>
    <col min="11298" max="11298" width="11.6640625" style="117" customWidth="1"/>
    <col min="11299" max="11299" width="11.83203125" style="117" customWidth="1"/>
    <col min="11300" max="11300" width="9.5" style="117" customWidth="1"/>
    <col min="11301" max="11301" width="12.5" style="117" customWidth="1"/>
    <col min="11302" max="11302" width="11.83203125" style="117" customWidth="1"/>
    <col min="11303" max="11303" width="0" style="117" hidden="1" customWidth="1"/>
    <col min="11304" max="11304" width="9.5" style="117" customWidth="1"/>
    <col min="11305" max="11305" width="15.1640625" style="117" customWidth="1"/>
    <col min="11306" max="11306" width="16.1640625" style="117" customWidth="1"/>
    <col min="11307" max="11307" width="12.83203125" style="117" customWidth="1"/>
    <col min="11308" max="11308" width="11.83203125" style="117" customWidth="1"/>
    <col min="11309" max="11309" width="9.5" style="117" customWidth="1"/>
    <col min="11310" max="11310" width="12.83203125" style="117" customWidth="1"/>
    <col min="11311" max="11311" width="11.83203125" style="117" customWidth="1"/>
    <col min="11312" max="11520" width="9.33203125" style="117"/>
    <col min="11521" max="11521" width="6.5" style="117" customWidth="1"/>
    <col min="11522" max="11522" width="47.5" style="117" customWidth="1"/>
    <col min="11523" max="11524" width="11.6640625" style="117" customWidth="1"/>
    <col min="11525" max="11525" width="11.83203125" style="117" customWidth="1"/>
    <col min="11526" max="11526" width="11.33203125" style="117" customWidth="1"/>
    <col min="11527" max="11528" width="11.5" style="117" customWidth="1"/>
    <col min="11529" max="11529" width="9.6640625" style="117" customWidth="1"/>
    <col min="11530" max="11530" width="13.6640625" style="117" customWidth="1"/>
    <col min="11531" max="11531" width="14.6640625" style="117" customWidth="1"/>
    <col min="11532" max="11532" width="17.83203125" style="117" customWidth="1"/>
    <col min="11533" max="11537" width="12.33203125" style="117" customWidth="1"/>
    <col min="11538" max="11538" width="14.5" style="117" customWidth="1"/>
    <col min="11539" max="11550" width="12.33203125" style="117" customWidth="1"/>
    <col min="11551" max="11551" width="11.83203125" style="117" customWidth="1"/>
    <col min="11552" max="11552" width="9.5" style="117" customWidth="1"/>
    <col min="11553" max="11553" width="19.5" style="117" customWidth="1"/>
    <col min="11554" max="11554" width="11.6640625" style="117" customWidth="1"/>
    <col min="11555" max="11555" width="11.83203125" style="117" customWidth="1"/>
    <col min="11556" max="11556" width="9.5" style="117" customWidth="1"/>
    <col min="11557" max="11557" width="12.5" style="117" customWidth="1"/>
    <col min="11558" max="11558" width="11.83203125" style="117" customWidth="1"/>
    <col min="11559" max="11559" width="0" style="117" hidden="1" customWidth="1"/>
    <col min="11560" max="11560" width="9.5" style="117" customWidth="1"/>
    <col min="11561" max="11561" width="15.1640625" style="117" customWidth="1"/>
    <col min="11562" max="11562" width="16.1640625" style="117" customWidth="1"/>
    <col min="11563" max="11563" width="12.83203125" style="117" customWidth="1"/>
    <col min="11564" max="11564" width="11.83203125" style="117" customWidth="1"/>
    <col min="11565" max="11565" width="9.5" style="117" customWidth="1"/>
    <col min="11566" max="11566" width="12.83203125" style="117" customWidth="1"/>
    <col min="11567" max="11567" width="11.83203125" style="117" customWidth="1"/>
    <col min="11568" max="11776" width="9.33203125" style="117"/>
    <col min="11777" max="11777" width="6.5" style="117" customWidth="1"/>
    <col min="11778" max="11778" width="47.5" style="117" customWidth="1"/>
    <col min="11779" max="11780" width="11.6640625" style="117" customWidth="1"/>
    <col min="11781" max="11781" width="11.83203125" style="117" customWidth="1"/>
    <col min="11782" max="11782" width="11.33203125" style="117" customWidth="1"/>
    <col min="11783" max="11784" width="11.5" style="117" customWidth="1"/>
    <col min="11785" max="11785" width="9.6640625" style="117" customWidth="1"/>
    <col min="11786" max="11786" width="13.6640625" style="117" customWidth="1"/>
    <col min="11787" max="11787" width="14.6640625" style="117" customWidth="1"/>
    <col min="11788" max="11788" width="17.83203125" style="117" customWidth="1"/>
    <col min="11789" max="11793" width="12.33203125" style="117" customWidth="1"/>
    <col min="11794" max="11794" width="14.5" style="117" customWidth="1"/>
    <col min="11795" max="11806" width="12.33203125" style="117" customWidth="1"/>
    <col min="11807" max="11807" width="11.83203125" style="117" customWidth="1"/>
    <col min="11808" max="11808" width="9.5" style="117" customWidth="1"/>
    <col min="11809" max="11809" width="19.5" style="117" customWidth="1"/>
    <col min="11810" max="11810" width="11.6640625" style="117" customWidth="1"/>
    <col min="11811" max="11811" width="11.83203125" style="117" customWidth="1"/>
    <col min="11812" max="11812" width="9.5" style="117" customWidth="1"/>
    <col min="11813" max="11813" width="12.5" style="117" customWidth="1"/>
    <col min="11814" max="11814" width="11.83203125" style="117" customWidth="1"/>
    <col min="11815" max="11815" width="0" style="117" hidden="1" customWidth="1"/>
    <col min="11816" max="11816" width="9.5" style="117" customWidth="1"/>
    <col min="11817" max="11817" width="15.1640625" style="117" customWidth="1"/>
    <col min="11818" max="11818" width="16.1640625" style="117" customWidth="1"/>
    <col min="11819" max="11819" width="12.83203125" style="117" customWidth="1"/>
    <col min="11820" max="11820" width="11.83203125" style="117" customWidth="1"/>
    <col min="11821" max="11821" width="9.5" style="117" customWidth="1"/>
    <col min="11822" max="11822" width="12.83203125" style="117" customWidth="1"/>
    <col min="11823" max="11823" width="11.83203125" style="117" customWidth="1"/>
    <col min="11824" max="12032" width="9.33203125" style="117"/>
    <col min="12033" max="12033" width="6.5" style="117" customWidth="1"/>
    <col min="12034" max="12034" width="47.5" style="117" customWidth="1"/>
    <col min="12035" max="12036" width="11.6640625" style="117" customWidth="1"/>
    <col min="12037" max="12037" width="11.83203125" style="117" customWidth="1"/>
    <col min="12038" max="12038" width="11.33203125" style="117" customWidth="1"/>
    <col min="12039" max="12040" width="11.5" style="117" customWidth="1"/>
    <col min="12041" max="12041" width="9.6640625" style="117" customWidth="1"/>
    <col min="12042" max="12042" width="13.6640625" style="117" customWidth="1"/>
    <col min="12043" max="12043" width="14.6640625" style="117" customWidth="1"/>
    <col min="12044" max="12044" width="17.83203125" style="117" customWidth="1"/>
    <col min="12045" max="12049" width="12.33203125" style="117" customWidth="1"/>
    <col min="12050" max="12050" width="14.5" style="117" customWidth="1"/>
    <col min="12051" max="12062" width="12.33203125" style="117" customWidth="1"/>
    <col min="12063" max="12063" width="11.83203125" style="117" customWidth="1"/>
    <col min="12064" max="12064" width="9.5" style="117" customWidth="1"/>
    <col min="12065" max="12065" width="19.5" style="117" customWidth="1"/>
    <col min="12066" max="12066" width="11.6640625" style="117" customWidth="1"/>
    <col min="12067" max="12067" width="11.83203125" style="117" customWidth="1"/>
    <col min="12068" max="12068" width="9.5" style="117" customWidth="1"/>
    <col min="12069" max="12069" width="12.5" style="117" customWidth="1"/>
    <col min="12070" max="12070" width="11.83203125" style="117" customWidth="1"/>
    <col min="12071" max="12071" width="0" style="117" hidden="1" customWidth="1"/>
    <col min="12072" max="12072" width="9.5" style="117" customWidth="1"/>
    <col min="12073" max="12073" width="15.1640625" style="117" customWidth="1"/>
    <col min="12074" max="12074" width="16.1640625" style="117" customWidth="1"/>
    <col min="12075" max="12075" width="12.83203125" style="117" customWidth="1"/>
    <col min="12076" max="12076" width="11.83203125" style="117" customWidth="1"/>
    <col min="12077" max="12077" width="9.5" style="117" customWidth="1"/>
    <col min="12078" max="12078" width="12.83203125" style="117" customWidth="1"/>
    <col min="12079" max="12079" width="11.83203125" style="117" customWidth="1"/>
    <col min="12080" max="12288" width="9.33203125" style="117"/>
    <col min="12289" max="12289" width="6.5" style="117" customWidth="1"/>
    <col min="12290" max="12290" width="47.5" style="117" customWidth="1"/>
    <col min="12291" max="12292" width="11.6640625" style="117" customWidth="1"/>
    <col min="12293" max="12293" width="11.83203125" style="117" customWidth="1"/>
    <col min="12294" max="12294" width="11.33203125" style="117" customWidth="1"/>
    <col min="12295" max="12296" width="11.5" style="117" customWidth="1"/>
    <col min="12297" max="12297" width="9.6640625" style="117" customWidth="1"/>
    <col min="12298" max="12298" width="13.6640625" style="117" customWidth="1"/>
    <col min="12299" max="12299" width="14.6640625" style="117" customWidth="1"/>
    <col min="12300" max="12300" width="17.83203125" style="117" customWidth="1"/>
    <col min="12301" max="12305" width="12.33203125" style="117" customWidth="1"/>
    <col min="12306" max="12306" width="14.5" style="117" customWidth="1"/>
    <col min="12307" max="12318" width="12.33203125" style="117" customWidth="1"/>
    <col min="12319" max="12319" width="11.83203125" style="117" customWidth="1"/>
    <col min="12320" max="12320" width="9.5" style="117" customWidth="1"/>
    <col min="12321" max="12321" width="19.5" style="117" customWidth="1"/>
    <col min="12322" max="12322" width="11.6640625" style="117" customWidth="1"/>
    <col min="12323" max="12323" width="11.83203125" style="117" customWidth="1"/>
    <col min="12324" max="12324" width="9.5" style="117" customWidth="1"/>
    <col min="12325" max="12325" width="12.5" style="117" customWidth="1"/>
    <col min="12326" max="12326" width="11.83203125" style="117" customWidth="1"/>
    <col min="12327" max="12327" width="0" style="117" hidden="1" customWidth="1"/>
    <col min="12328" max="12328" width="9.5" style="117" customWidth="1"/>
    <col min="12329" max="12329" width="15.1640625" style="117" customWidth="1"/>
    <col min="12330" max="12330" width="16.1640625" style="117" customWidth="1"/>
    <col min="12331" max="12331" width="12.83203125" style="117" customWidth="1"/>
    <col min="12332" max="12332" width="11.83203125" style="117" customWidth="1"/>
    <col min="12333" max="12333" width="9.5" style="117" customWidth="1"/>
    <col min="12334" max="12334" width="12.83203125" style="117" customWidth="1"/>
    <col min="12335" max="12335" width="11.83203125" style="117" customWidth="1"/>
    <col min="12336" max="12544" width="9.33203125" style="117"/>
    <col min="12545" max="12545" width="6.5" style="117" customWidth="1"/>
    <col min="12546" max="12546" width="47.5" style="117" customWidth="1"/>
    <col min="12547" max="12548" width="11.6640625" style="117" customWidth="1"/>
    <col min="12549" max="12549" width="11.83203125" style="117" customWidth="1"/>
    <col min="12550" max="12550" width="11.33203125" style="117" customWidth="1"/>
    <col min="12551" max="12552" width="11.5" style="117" customWidth="1"/>
    <col min="12553" max="12553" width="9.6640625" style="117" customWidth="1"/>
    <col min="12554" max="12554" width="13.6640625" style="117" customWidth="1"/>
    <col min="12555" max="12555" width="14.6640625" style="117" customWidth="1"/>
    <col min="12556" max="12556" width="17.83203125" style="117" customWidth="1"/>
    <col min="12557" max="12561" width="12.33203125" style="117" customWidth="1"/>
    <col min="12562" max="12562" width="14.5" style="117" customWidth="1"/>
    <col min="12563" max="12574" width="12.33203125" style="117" customWidth="1"/>
    <col min="12575" max="12575" width="11.83203125" style="117" customWidth="1"/>
    <col min="12576" max="12576" width="9.5" style="117" customWidth="1"/>
    <col min="12577" max="12577" width="19.5" style="117" customWidth="1"/>
    <col min="12578" max="12578" width="11.6640625" style="117" customWidth="1"/>
    <col min="12579" max="12579" width="11.83203125" style="117" customWidth="1"/>
    <col min="12580" max="12580" width="9.5" style="117" customWidth="1"/>
    <col min="12581" max="12581" width="12.5" style="117" customWidth="1"/>
    <col min="12582" max="12582" width="11.83203125" style="117" customWidth="1"/>
    <col min="12583" max="12583" width="0" style="117" hidden="1" customWidth="1"/>
    <col min="12584" max="12584" width="9.5" style="117" customWidth="1"/>
    <col min="12585" max="12585" width="15.1640625" style="117" customWidth="1"/>
    <col min="12586" max="12586" width="16.1640625" style="117" customWidth="1"/>
    <col min="12587" max="12587" width="12.83203125" style="117" customWidth="1"/>
    <col min="12588" max="12588" width="11.83203125" style="117" customWidth="1"/>
    <col min="12589" max="12589" width="9.5" style="117" customWidth="1"/>
    <col min="12590" max="12590" width="12.83203125" style="117" customWidth="1"/>
    <col min="12591" max="12591" width="11.83203125" style="117" customWidth="1"/>
    <col min="12592" max="12800" width="9.33203125" style="117"/>
    <col min="12801" max="12801" width="6.5" style="117" customWidth="1"/>
    <col min="12802" max="12802" width="47.5" style="117" customWidth="1"/>
    <col min="12803" max="12804" width="11.6640625" style="117" customWidth="1"/>
    <col min="12805" max="12805" width="11.83203125" style="117" customWidth="1"/>
    <col min="12806" max="12806" width="11.33203125" style="117" customWidth="1"/>
    <col min="12807" max="12808" width="11.5" style="117" customWidth="1"/>
    <col min="12809" max="12809" width="9.6640625" style="117" customWidth="1"/>
    <col min="12810" max="12810" width="13.6640625" style="117" customWidth="1"/>
    <col min="12811" max="12811" width="14.6640625" style="117" customWidth="1"/>
    <col min="12812" max="12812" width="17.83203125" style="117" customWidth="1"/>
    <col min="12813" max="12817" width="12.33203125" style="117" customWidth="1"/>
    <col min="12818" max="12818" width="14.5" style="117" customWidth="1"/>
    <col min="12819" max="12830" width="12.33203125" style="117" customWidth="1"/>
    <col min="12831" max="12831" width="11.83203125" style="117" customWidth="1"/>
    <col min="12832" max="12832" width="9.5" style="117" customWidth="1"/>
    <col min="12833" max="12833" width="19.5" style="117" customWidth="1"/>
    <col min="12834" max="12834" width="11.6640625" style="117" customWidth="1"/>
    <col min="12835" max="12835" width="11.83203125" style="117" customWidth="1"/>
    <col min="12836" max="12836" width="9.5" style="117" customWidth="1"/>
    <col min="12837" max="12837" width="12.5" style="117" customWidth="1"/>
    <col min="12838" max="12838" width="11.83203125" style="117" customWidth="1"/>
    <col min="12839" max="12839" width="0" style="117" hidden="1" customWidth="1"/>
    <col min="12840" max="12840" width="9.5" style="117" customWidth="1"/>
    <col min="12841" max="12841" width="15.1640625" style="117" customWidth="1"/>
    <col min="12842" max="12842" width="16.1640625" style="117" customWidth="1"/>
    <col min="12843" max="12843" width="12.83203125" style="117" customWidth="1"/>
    <col min="12844" max="12844" width="11.83203125" style="117" customWidth="1"/>
    <col min="12845" max="12845" width="9.5" style="117" customWidth="1"/>
    <col min="12846" max="12846" width="12.83203125" style="117" customWidth="1"/>
    <col min="12847" max="12847" width="11.83203125" style="117" customWidth="1"/>
    <col min="12848" max="13056" width="9.33203125" style="117"/>
    <col min="13057" max="13057" width="6.5" style="117" customWidth="1"/>
    <col min="13058" max="13058" width="47.5" style="117" customWidth="1"/>
    <col min="13059" max="13060" width="11.6640625" style="117" customWidth="1"/>
    <col min="13061" max="13061" width="11.83203125" style="117" customWidth="1"/>
    <col min="13062" max="13062" width="11.33203125" style="117" customWidth="1"/>
    <col min="13063" max="13064" width="11.5" style="117" customWidth="1"/>
    <col min="13065" max="13065" width="9.6640625" style="117" customWidth="1"/>
    <col min="13066" max="13066" width="13.6640625" style="117" customWidth="1"/>
    <col min="13067" max="13067" width="14.6640625" style="117" customWidth="1"/>
    <col min="13068" max="13068" width="17.83203125" style="117" customWidth="1"/>
    <col min="13069" max="13073" width="12.33203125" style="117" customWidth="1"/>
    <col min="13074" max="13074" width="14.5" style="117" customWidth="1"/>
    <col min="13075" max="13086" width="12.33203125" style="117" customWidth="1"/>
    <col min="13087" max="13087" width="11.83203125" style="117" customWidth="1"/>
    <col min="13088" max="13088" width="9.5" style="117" customWidth="1"/>
    <col min="13089" max="13089" width="19.5" style="117" customWidth="1"/>
    <col min="13090" max="13090" width="11.6640625" style="117" customWidth="1"/>
    <col min="13091" max="13091" width="11.83203125" style="117" customWidth="1"/>
    <col min="13092" max="13092" width="9.5" style="117" customWidth="1"/>
    <col min="13093" max="13093" width="12.5" style="117" customWidth="1"/>
    <col min="13094" max="13094" width="11.83203125" style="117" customWidth="1"/>
    <col min="13095" max="13095" width="0" style="117" hidden="1" customWidth="1"/>
    <col min="13096" max="13096" width="9.5" style="117" customWidth="1"/>
    <col min="13097" max="13097" width="15.1640625" style="117" customWidth="1"/>
    <col min="13098" max="13098" width="16.1640625" style="117" customWidth="1"/>
    <col min="13099" max="13099" width="12.83203125" style="117" customWidth="1"/>
    <col min="13100" max="13100" width="11.83203125" style="117" customWidth="1"/>
    <col min="13101" max="13101" width="9.5" style="117" customWidth="1"/>
    <col min="13102" max="13102" width="12.83203125" style="117" customWidth="1"/>
    <col min="13103" max="13103" width="11.83203125" style="117" customWidth="1"/>
    <col min="13104" max="13312" width="9.33203125" style="117"/>
    <col min="13313" max="13313" width="6.5" style="117" customWidth="1"/>
    <col min="13314" max="13314" width="47.5" style="117" customWidth="1"/>
    <col min="13315" max="13316" width="11.6640625" style="117" customWidth="1"/>
    <col min="13317" max="13317" width="11.83203125" style="117" customWidth="1"/>
    <col min="13318" max="13318" width="11.33203125" style="117" customWidth="1"/>
    <col min="13319" max="13320" width="11.5" style="117" customWidth="1"/>
    <col min="13321" max="13321" width="9.6640625" style="117" customWidth="1"/>
    <col min="13322" max="13322" width="13.6640625" style="117" customWidth="1"/>
    <col min="13323" max="13323" width="14.6640625" style="117" customWidth="1"/>
    <col min="13324" max="13324" width="17.83203125" style="117" customWidth="1"/>
    <col min="13325" max="13329" width="12.33203125" style="117" customWidth="1"/>
    <col min="13330" max="13330" width="14.5" style="117" customWidth="1"/>
    <col min="13331" max="13342" width="12.33203125" style="117" customWidth="1"/>
    <col min="13343" max="13343" width="11.83203125" style="117" customWidth="1"/>
    <col min="13344" max="13344" width="9.5" style="117" customWidth="1"/>
    <col min="13345" max="13345" width="19.5" style="117" customWidth="1"/>
    <col min="13346" max="13346" width="11.6640625" style="117" customWidth="1"/>
    <col min="13347" max="13347" width="11.83203125" style="117" customWidth="1"/>
    <col min="13348" max="13348" width="9.5" style="117" customWidth="1"/>
    <col min="13349" max="13349" width="12.5" style="117" customWidth="1"/>
    <col min="13350" max="13350" width="11.83203125" style="117" customWidth="1"/>
    <col min="13351" max="13351" width="0" style="117" hidden="1" customWidth="1"/>
    <col min="13352" max="13352" width="9.5" style="117" customWidth="1"/>
    <col min="13353" max="13353" width="15.1640625" style="117" customWidth="1"/>
    <col min="13354" max="13354" width="16.1640625" style="117" customWidth="1"/>
    <col min="13355" max="13355" width="12.83203125" style="117" customWidth="1"/>
    <col min="13356" max="13356" width="11.83203125" style="117" customWidth="1"/>
    <col min="13357" max="13357" width="9.5" style="117" customWidth="1"/>
    <col min="13358" max="13358" width="12.83203125" style="117" customWidth="1"/>
    <col min="13359" max="13359" width="11.83203125" style="117" customWidth="1"/>
    <col min="13360" max="13568" width="9.33203125" style="117"/>
    <col min="13569" max="13569" width="6.5" style="117" customWidth="1"/>
    <col min="13570" max="13570" width="47.5" style="117" customWidth="1"/>
    <col min="13571" max="13572" width="11.6640625" style="117" customWidth="1"/>
    <col min="13573" max="13573" width="11.83203125" style="117" customWidth="1"/>
    <col min="13574" max="13574" width="11.33203125" style="117" customWidth="1"/>
    <col min="13575" max="13576" width="11.5" style="117" customWidth="1"/>
    <col min="13577" max="13577" width="9.6640625" style="117" customWidth="1"/>
    <col min="13578" max="13578" width="13.6640625" style="117" customWidth="1"/>
    <col min="13579" max="13579" width="14.6640625" style="117" customWidth="1"/>
    <col min="13580" max="13580" width="17.83203125" style="117" customWidth="1"/>
    <col min="13581" max="13585" width="12.33203125" style="117" customWidth="1"/>
    <col min="13586" max="13586" width="14.5" style="117" customWidth="1"/>
    <col min="13587" max="13598" width="12.33203125" style="117" customWidth="1"/>
    <col min="13599" max="13599" width="11.83203125" style="117" customWidth="1"/>
    <col min="13600" max="13600" width="9.5" style="117" customWidth="1"/>
    <col min="13601" max="13601" width="19.5" style="117" customWidth="1"/>
    <col min="13602" max="13602" width="11.6640625" style="117" customWidth="1"/>
    <col min="13603" max="13603" width="11.83203125" style="117" customWidth="1"/>
    <col min="13604" max="13604" width="9.5" style="117" customWidth="1"/>
    <col min="13605" max="13605" width="12.5" style="117" customWidth="1"/>
    <col min="13606" max="13606" width="11.83203125" style="117" customWidth="1"/>
    <col min="13607" max="13607" width="0" style="117" hidden="1" customWidth="1"/>
    <col min="13608" max="13608" width="9.5" style="117" customWidth="1"/>
    <col min="13609" max="13609" width="15.1640625" style="117" customWidth="1"/>
    <col min="13610" max="13610" width="16.1640625" style="117" customWidth="1"/>
    <col min="13611" max="13611" width="12.83203125" style="117" customWidth="1"/>
    <col min="13612" max="13612" width="11.83203125" style="117" customWidth="1"/>
    <col min="13613" max="13613" width="9.5" style="117" customWidth="1"/>
    <col min="13614" max="13614" width="12.83203125" style="117" customWidth="1"/>
    <col min="13615" max="13615" width="11.83203125" style="117" customWidth="1"/>
    <col min="13616" max="13824" width="9.33203125" style="117"/>
    <col min="13825" max="13825" width="6.5" style="117" customWidth="1"/>
    <col min="13826" max="13826" width="47.5" style="117" customWidth="1"/>
    <col min="13827" max="13828" width="11.6640625" style="117" customWidth="1"/>
    <col min="13829" max="13829" width="11.83203125" style="117" customWidth="1"/>
    <col min="13830" max="13830" width="11.33203125" style="117" customWidth="1"/>
    <col min="13831" max="13832" width="11.5" style="117" customWidth="1"/>
    <col min="13833" max="13833" width="9.6640625" style="117" customWidth="1"/>
    <col min="13834" max="13834" width="13.6640625" style="117" customWidth="1"/>
    <col min="13835" max="13835" width="14.6640625" style="117" customWidth="1"/>
    <col min="13836" max="13836" width="17.83203125" style="117" customWidth="1"/>
    <col min="13837" max="13841" width="12.33203125" style="117" customWidth="1"/>
    <col min="13842" max="13842" width="14.5" style="117" customWidth="1"/>
    <col min="13843" max="13854" width="12.33203125" style="117" customWidth="1"/>
    <col min="13855" max="13855" width="11.83203125" style="117" customWidth="1"/>
    <col min="13856" max="13856" width="9.5" style="117" customWidth="1"/>
    <col min="13857" max="13857" width="19.5" style="117" customWidth="1"/>
    <col min="13858" max="13858" width="11.6640625" style="117" customWidth="1"/>
    <col min="13859" max="13859" width="11.83203125" style="117" customWidth="1"/>
    <col min="13860" max="13860" width="9.5" style="117" customWidth="1"/>
    <col min="13861" max="13861" width="12.5" style="117" customWidth="1"/>
    <col min="13862" max="13862" width="11.83203125" style="117" customWidth="1"/>
    <col min="13863" max="13863" width="0" style="117" hidden="1" customWidth="1"/>
    <col min="13864" max="13864" width="9.5" style="117" customWidth="1"/>
    <col min="13865" max="13865" width="15.1640625" style="117" customWidth="1"/>
    <col min="13866" max="13866" width="16.1640625" style="117" customWidth="1"/>
    <col min="13867" max="13867" width="12.83203125" style="117" customWidth="1"/>
    <col min="13868" max="13868" width="11.83203125" style="117" customWidth="1"/>
    <col min="13869" max="13869" width="9.5" style="117" customWidth="1"/>
    <col min="13870" max="13870" width="12.83203125" style="117" customWidth="1"/>
    <col min="13871" max="13871" width="11.83203125" style="117" customWidth="1"/>
    <col min="13872" max="14080" width="9.33203125" style="117"/>
    <col min="14081" max="14081" width="6.5" style="117" customWidth="1"/>
    <col min="14082" max="14082" width="47.5" style="117" customWidth="1"/>
    <col min="14083" max="14084" width="11.6640625" style="117" customWidth="1"/>
    <col min="14085" max="14085" width="11.83203125" style="117" customWidth="1"/>
    <col min="14086" max="14086" width="11.33203125" style="117" customWidth="1"/>
    <col min="14087" max="14088" width="11.5" style="117" customWidth="1"/>
    <col min="14089" max="14089" width="9.6640625" style="117" customWidth="1"/>
    <col min="14090" max="14090" width="13.6640625" style="117" customWidth="1"/>
    <col min="14091" max="14091" width="14.6640625" style="117" customWidth="1"/>
    <col min="14092" max="14092" width="17.83203125" style="117" customWidth="1"/>
    <col min="14093" max="14097" width="12.33203125" style="117" customWidth="1"/>
    <col min="14098" max="14098" width="14.5" style="117" customWidth="1"/>
    <col min="14099" max="14110" width="12.33203125" style="117" customWidth="1"/>
    <col min="14111" max="14111" width="11.83203125" style="117" customWidth="1"/>
    <col min="14112" max="14112" width="9.5" style="117" customWidth="1"/>
    <col min="14113" max="14113" width="19.5" style="117" customWidth="1"/>
    <col min="14114" max="14114" width="11.6640625" style="117" customWidth="1"/>
    <col min="14115" max="14115" width="11.83203125" style="117" customWidth="1"/>
    <col min="14116" max="14116" width="9.5" style="117" customWidth="1"/>
    <col min="14117" max="14117" width="12.5" style="117" customWidth="1"/>
    <col min="14118" max="14118" width="11.83203125" style="117" customWidth="1"/>
    <col min="14119" max="14119" width="0" style="117" hidden="1" customWidth="1"/>
    <col min="14120" max="14120" width="9.5" style="117" customWidth="1"/>
    <col min="14121" max="14121" width="15.1640625" style="117" customWidth="1"/>
    <col min="14122" max="14122" width="16.1640625" style="117" customWidth="1"/>
    <col min="14123" max="14123" width="12.83203125" style="117" customWidth="1"/>
    <col min="14124" max="14124" width="11.83203125" style="117" customWidth="1"/>
    <col min="14125" max="14125" width="9.5" style="117" customWidth="1"/>
    <col min="14126" max="14126" width="12.83203125" style="117" customWidth="1"/>
    <col min="14127" max="14127" width="11.83203125" style="117" customWidth="1"/>
    <col min="14128" max="14336" width="9.33203125" style="117"/>
    <col min="14337" max="14337" width="6.5" style="117" customWidth="1"/>
    <col min="14338" max="14338" width="47.5" style="117" customWidth="1"/>
    <col min="14339" max="14340" width="11.6640625" style="117" customWidth="1"/>
    <col min="14341" max="14341" width="11.83203125" style="117" customWidth="1"/>
    <col min="14342" max="14342" width="11.33203125" style="117" customWidth="1"/>
    <col min="14343" max="14344" width="11.5" style="117" customWidth="1"/>
    <col min="14345" max="14345" width="9.6640625" style="117" customWidth="1"/>
    <col min="14346" max="14346" width="13.6640625" style="117" customWidth="1"/>
    <col min="14347" max="14347" width="14.6640625" style="117" customWidth="1"/>
    <col min="14348" max="14348" width="17.83203125" style="117" customWidth="1"/>
    <col min="14349" max="14353" width="12.33203125" style="117" customWidth="1"/>
    <col min="14354" max="14354" width="14.5" style="117" customWidth="1"/>
    <col min="14355" max="14366" width="12.33203125" style="117" customWidth="1"/>
    <col min="14367" max="14367" width="11.83203125" style="117" customWidth="1"/>
    <col min="14368" max="14368" width="9.5" style="117" customWidth="1"/>
    <col min="14369" max="14369" width="19.5" style="117" customWidth="1"/>
    <col min="14370" max="14370" width="11.6640625" style="117" customWidth="1"/>
    <col min="14371" max="14371" width="11.83203125" style="117" customWidth="1"/>
    <col min="14372" max="14372" width="9.5" style="117" customWidth="1"/>
    <col min="14373" max="14373" width="12.5" style="117" customWidth="1"/>
    <col min="14374" max="14374" width="11.83203125" style="117" customWidth="1"/>
    <col min="14375" max="14375" width="0" style="117" hidden="1" customWidth="1"/>
    <col min="14376" max="14376" width="9.5" style="117" customWidth="1"/>
    <col min="14377" max="14377" width="15.1640625" style="117" customWidth="1"/>
    <col min="14378" max="14378" width="16.1640625" style="117" customWidth="1"/>
    <col min="14379" max="14379" width="12.83203125" style="117" customWidth="1"/>
    <col min="14380" max="14380" width="11.83203125" style="117" customWidth="1"/>
    <col min="14381" max="14381" width="9.5" style="117" customWidth="1"/>
    <col min="14382" max="14382" width="12.83203125" style="117" customWidth="1"/>
    <col min="14383" max="14383" width="11.83203125" style="117" customWidth="1"/>
    <col min="14384" max="14592" width="9.33203125" style="117"/>
    <col min="14593" max="14593" width="6.5" style="117" customWidth="1"/>
    <col min="14594" max="14594" width="47.5" style="117" customWidth="1"/>
    <col min="14595" max="14596" width="11.6640625" style="117" customWidth="1"/>
    <col min="14597" max="14597" width="11.83203125" style="117" customWidth="1"/>
    <col min="14598" max="14598" width="11.33203125" style="117" customWidth="1"/>
    <col min="14599" max="14600" width="11.5" style="117" customWidth="1"/>
    <col min="14601" max="14601" width="9.6640625" style="117" customWidth="1"/>
    <col min="14602" max="14602" width="13.6640625" style="117" customWidth="1"/>
    <col min="14603" max="14603" width="14.6640625" style="117" customWidth="1"/>
    <col min="14604" max="14604" width="17.83203125" style="117" customWidth="1"/>
    <col min="14605" max="14609" width="12.33203125" style="117" customWidth="1"/>
    <col min="14610" max="14610" width="14.5" style="117" customWidth="1"/>
    <col min="14611" max="14622" width="12.33203125" style="117" customWidth="1"/>
    <col min="14623" max="14623" width="11.83203125" style="117" customWidth="1"/>
    <col min="14624" max="14624" width="9.5" style="117" customWidth="1"/>
    <col min="14625" max="14625" width="19.5" style="117" customWidth="1"/>
    <col min="14626" max="14626" width="11.6640625" style="117" customWidth="1"/>
    <col min="14627" max="14627" width="11.83203125" style="117" customWidth="1"/>
    <col min="14628" max="14628" width="9.5" style="117" customWidth="1"/>
    <col min="14629" max="14629" width="12.5" style="117" customWidth="1"/>
    <col min="14630" max="14630" width="11.83203125" style="117" customWidth="1"/>
    <col min="14631" max="14631" width="0" style="117" hidden="1" customWidth="1"/>
    <col min="14632" max="14632" width="9.5" style="117" customWidth="1"/>
    <col min="14633" max="14633" width="15.1640625" style="117" customWidth="1"/>
    <col min="14634" max="14634" width="16.1640625" style="117" customWidth="1"/>
    <col min="14635" max="14635" width="12.83203125" style="117" customWidth="1"/>
    <col min="14636" max="14636" width="11.83203125" style="117" customWidth="1"/>
    <col min="14637" max="14637" width="9.5" style="117" customWidth="1"/>
    <col min="14638" max="14638" width="12.83203125" style="117" customWidth="1"/>
    <col min="14639" max="14639" width="11.83203125" style="117" customWidth="1"/>
    <col min="14640" max="14848" width="9.33203125" style="117"/>
    <col min="14849" max="14849" width="6.5" style="117" customWidth="1"/>
    <col min="14850" max="14850" width="47.5" style="117" customWidth="1"/>
    <col min="14851" max="14852" width="11.6640625" style="117" customWidth="1"/>
    <col min="14853" max="14853" width="11.83203125" style="117" customWidth="1"/>
    <col min="14854" max="14854" width="11.33203125" style="117" customWidth="1"/>
    <col min="14855" max="14856" width="11.5" style="117" customWidth="1"/>
    <col min="14857" max="14857" width="9.6640625" style="117" customWidth="1"/>
    <col min="14858" max="14858" width="13.6640625" style="117" customWidth="1"/>
    <col min="14859" max="14859" width="14.6640625" style="117" customWidth="1"/>
    <col min="14860" max="14860" width="17.83203125" style="117" customWidth="1"/>
    <col min="14861" max="14865" width="12.33203125" style="117" customWidth="1"/>
    <col min="14866" max="14866" width="14.5" style="117" customWidth="1"/>
    <col min="14867" max="14878" width="12.33203125" style="117" customWidth="1"/>
    <col min="14879" max="14879" width="11.83203125" style="117" customWidth="1"/>
    <col min="14880" max="14880" width="9.5" style="117" customWidth="1"/>
    <col min="14881" max="14881" width="19.5" style="117" customWidth="1"/>
    <col min="14882" max="14882" width="11.6640625" style="117" customWidth="1"/>
    <col min="14883" max="14883" width="11.83203125" style="117" customWidth="1"/>
    <col min="14884" max="14884" width="9.5" style="117" customWidth="1"/>
    <col min="14885" max="14885" width="12.5" style="117" customWidth="1"/>
    <col min="14886" max="14886" width="11.83203125" style="117" customWidth="1"/>
    <col min="14887" max="14887" width="0" style="117" hidden="1" customWidth="1"/>
    <col min="14888" max="14888" width="9.5" style="117" customWidth="1"/>
    <col min="14889" max="14889" width="15.1640625" style="117" customWidth="1"/>
    <col min="14890" max="14890" width="16.1640625" style="117" customWidth="1"/>
    <col min="14891" max="14891" width="12.83203125" style="117" customWidth="1"/>
    <col min="14892" max="14892" width="11.83203125" style="117" customWidth="1"/>
    <col min="14893" max="14893" width="9.5" style="117" customWidth="1"/>
    <col min="14894" max="14894" width="12.83203125" style="117" customWidth="1"/>
    <col min="14895" max="14895" width="11.83203125" style="117" customWidth="1"/>
    <col min="14896" max="15104" width="9.33203125" style="117"/>
    <col min="15105" max="15105" width="6.5" style="117" customWidth="1"/>
    <col min="15106" max="15106" width="47.5" style="117" customWidth="1"/>
    <col min="15107" max="15108" width="11.6640625" style="117" customWidth="1"/>
    <col min="15109" max="15109" width="11.83203125" style="117" customWidth="1"/>
    <col min="15110" max="15110" width="11.33203125" style="117" customWidth="1"/>
    <col min="15111" max="15112" width="11.5" style="117" customWidth="1"/>
    <col min="15113" max="15113" width="9.6640625" style="117" customWidth="1"/>
    <col min="15114" max="15114" width="13.6640625" style="117" customWidth="1"/>
    <col min="15115" max="15115" width="14.6640625" style="117" customWidth="1"/>
    <col min="15116" max="15116" width="17.83203125" style="117" customWidth="1"/>
    <col min="15117" max="15121" width="12.33203125" style="117" customWidth="1"/>
    <col min="15122" max="15122" width="14.5" style="117" customWidth="1"/>
    <col min="15123" max="15134" width="12.33203125" style="117" customWidth="1"/>
    <col min="15135" max="15135" width="11.83203125" style="117" customWidth="1"/>
    <col min="15136" max="15136" width="9.5" style="117" customWidth="1"/>
    <col min="15137" max="15137" width="19.5" style="117" customWidth="1"/>
    <col min="15138" max="15138" width="11.6640625" style="117" customWidth="1"/>
    <col min="15139" max="15139" width="11.83203125" style="117" customWidth="1"/>
    <col min="15140" max="15140" width="9.5" style="117" customWidth="1"/>
    <col min="15141" max="15141" width="12.5" style="117" customWidth="1"/>
    <col min="15142" max="15142" width="11.83203125" style="117" customWidth="1"/>
    <col min="15143" max="15143" width="0" style="117" hidden="1" customWidth="1"/>
    <col min="15144" max="15144" width="9.5" style="117" customWidth="1"/>
    <col min="15145" max="15145" width="15.1640625" style="117" customWidth="1"/>
    <col min="15146" max="15146" width="16.1640625" style="117" customWidth="1"/>
    <col min="15147" max="15147" width="12.83203125" style="117" customWidth="1"/>
    <col min="15148" max="15148" width="11.83203125" style="117" customWidth="1"/>
    <col min="15149" max="15149" width="9.5" style="117" customWidth="1"/>
    <col min="15150" max="15150" width="12.83203125" style="117" customWidth="1"/>
    <col min="15151" max="15151" width="11.83203125" style="117" customWidth="1"/>
    <col min="15152" max="15360" width="9.33203125" style="117"/>
    <col min="15361" max="15361" width="6.5" style="117" customWidth="1"/>
    <col min="15362" max="15362" width="47.5" style="117" customWidth="1"/>
    <col min="15363" max="15364" width="11.6640625" style="117" customWidth="1"/>
    <col min="15365" max="15365" width="11.83203125" style="117" customWidth="1"/>
    <col min="15366" max="15366" width="11.33203125" style="117" customWidth="1"/>
    <col min="15367" max="15368" width="11.5" style="117" customWidth="1"/>
    <col min="15369" max="15369" width="9.6640625" style="117" customWidth="1"/>
    <col min="15370" max="15370" width="13.6640625" style="117" customWidth="1"/>
    <col min="15371" max="15371" width="14.6640625" style="117" customWidth="1"/>
    <col min="15372" max="15372" width="17.83203125" style="117" customWidth="1"/>
    <col min="15373" max="15377" width="12.33203125" style="117" customWidth="1"/>
    <col min="15378" max="15378" width="14.5" style="117" customWidth="1"/>
    <col min="15379" max="15390" width="12.33203125" style="117" customWidth="1"/>
    <col min="15391" max="15391" width="11.83203125" style="117" customWidth="1"/>
    <col min="15392" max="15392" width="9.5" style="117" customWidth="1"/>
    <col min="15393" max="15393" width="19.5" style="117" customWidth="1"/>
    <col min="15394" max="15394" width="11.6640625" style="117" customWidth="1"/>
    <col min="15395" max="15395" width="11.83203125" style="117" customWidth="1"/>
    <col min="15396" max="15396" width="9.5" style="117" customWidth="1"/>
    <col min="15397" max="15397" width="12.5" style="117" customWidth="1"/>
    <col min="15398" max="15398" width="11.83203125" style="117" customWidth="1"/>
    <col min="15399" max="15399" width="0" style="117" hidden="1" customWidth="1"/>
    <col min="15400" max="15400" width="9.5" style="117" customWidth="1"/>
    <col min="15401" max="15401" width="15.1640625" style="117" customWidth="1"/>
    <col min="15402" max="15402" width="16.1640625" style="117" customWidth="1"/>
    <col min="15403" max="15403" width="12.83203125" style="117" customWidth="1"/>
    <col min="15404" max="15404" width="11.83203125" style="117" customWidth="1"/>
    <col min="15405" max="15405" width="9.5" style="117" customWidth="1"/>
    <col min="15406" max="15406" width="12.83203125" style="117" customWidth="1"/>
    <col min="15407" max="15407" width="11.83203125" style="117" customWidth="1"/>
    <col min="15408" max="15616" width="9.33203125" style="117"/>
    <col min="15617" max="15617" width="6.5" style="117" customWidth="1"/>
    <col min="15618" max="15618" width="47.5" style="117" customWidth="1"/>
    <col min="15619" max="15620" width="11.6640625" style="117" customWidth="1"/>
    <col min="15621" max="15621" width="11.83203125" style="117" customWidth="1"/>
    <col min="15622" max="15622" width="11.33203125" style="117" customWidth="1"/>
    <col min="15623" max="15624" width="11.5" style="117" customWidth="1"/>
    <col min="15625" max="15625" width="9.6640625" style="117" customWidth="1"/>
    <col min="15626" max="15626" width="13.6640625" style="117" customWidth="1"/>
    <col min="15627" max="15627" width="14.6640625" style="117" customWidth="1"/>
    <col min="15628" max="15628" width="17.83203125" style="117" customWidth="1"/>
    <col min="15629" max="15633" width="12.33203125" style="117" customWidth="1"/>
    <col min="15634" max="15634" width="14.5" style="117" customWidth="1"/>
    <col min="15635" max="15646" width="12.33203125" style="117" customWidth="1"/>
    <col min="15647" max="15647" width="11.83203125" style="117" customWidth="1"/>
    <col min="15648" max="15648" width="9.5" style="117" customWidth="1"/>
    <col min="15649" max="15649" width="19.5" style="117" customWidth="1"/>
    <col min="15650" max="15650" width="11.6640625" style="117" customWidth="1"/>
    <col min="15651" max="15651" width="11.83203125" style="117" customWidth="1"/>
    <col min="15652" max="15652" width="9.5" style="117" customWidth="1"/>
    <col min="15653" max="15653" width="12.5" style="117" customWidth="1"/>
    <col min="15654" max="15654" width="11.83203125" style="117" customWidth="1"/>
    <col min="15655" max="15655" width="0" style="117" hidden="1" customWidth="1"/>
    <col min="15656" max="15656" width="9.5" style="117" customWidth="1"/>
    <col min="15657" max="15657" width="15.1640625" style="117" customWidth="1"/>
    <col min="15658" max="15658" width="16.1640625" style="117" customWidth="1"/>
    <col min="15659" max="15659" width="12.83203125" style="117" customWidth="1"/>
    <col min="15660" max="15660" width="11.83203125" style="117" customWidth="1"/>
    <col min="15661" max="15661" width="9.5" style="117" customWidth="1"/>
    <col min="15662" max="15662" width="12.83203125" style="117" customWidth="1"/>
    <col min="15663" max="15663" width="11.83203125" style="117" customWidth="1"/>
    <col min="15664" max="15872" width="9.33203125" style="117"/>
    <col min="15873" max="15873" width="6.5" style="117" customWidth="1"/>
    <col min="15874" max="15874" width="47.5" style="117" customWidth="1"/>
    <col min="15875" max="15876" width="11.6640625" style="117" customWidth="1"/>
    <col min="15877" max="15877" width="11.83203125" style="117" customWidth="1"/>
    <col min="15878" max="15878" width="11.33203125" style="117" customWidth="1"/>
    <col min="15879" max="15880" width="11.5" style="117" customWidth="1"/>
    <col min="15881" max="15881" width="9.6640625" style="117" customWidth="1"/>
    <col min="15882" max="15882" width="13.6640625" style="117" customWidth="1"/>
    <col min="15883" max="15883" width="14.6640625" style="117" customWidth="1"/>
    <col min="15884" max="15884" width="17.83203125" style="117" customWidth="1"/>
    <col min="15885" max="15889" width="12.33203125" style="117" customWidth="1"/>
    <col min="15890" max="15890" width="14.5" style="117" customWidth="1"/>
    <col min="15891" max="15902" width="12.33203125" style="117" customWidth="1"/>
    <col min="15903" max="15903" width="11.83203125" style="117" customWidth="1"/>
    <col min="15904" max="15904" width="9.5" style="117" customWidth="1"/>
    <col min="15905" max="15905" width="19.5" style="117" customWidth="1"/>
    <col min="15906" max="15906" width="11.6640625" style="117" customWidth="1"/>
    <col min="15907" max="15907" width="11.83203125" style="117" customWidth="1"/>
    <col min="15908" max="15908" width="9.5" style="117" customWidth="1"/>
    <col min="15909" max="15909" width="12.5" style="117" customWidth="1"/>
    <col min="15910" max="15910" width="11.83203125" style="117" customWidth="1"/>
    <col min="15911" max="15911" width="0" style="117" hidden="1" customWidth="1"/>
    <col min="15912" max="15912" width="9.5" style="117" customWidth="1"/>
    <col min="15913" max="15913" width="15.1640625" style="117" customWidth="1"/>
    <col min="15914" max="15914" width="16.1640625" style="117" customWidth="1"/>
    <col min="15915" max="15915" width="12.83203125" style="117" customWidth="1"/>
    <col min="15916" max="15916" width="11.83203125" style="117" customWidth="1"/>
    <col min="15917" max="15917" width="9.5" style="117" customWidth="1"/>
    <col min="15918" max="15918" width="12.83203125" style="117" customWidth="1"/>
    <col min="15919" max="15919" width="11.83203125" style="117" customWidth="1"/>
    <col min="15920" max="16128" width="9.33203125" style="117"/>
    <col min="16129" max="16129" width="6.5" style="117" customWidth="1"/>
    <col min="16130" max="16130" width="47.5" style="117" customWidth="1"/>
    <col min="16131" max="16132" width="11.6640625" style="117" customWidth="1"/>
    <col min="16133" max="16133" width="11.83203125" style="117" customWidth="1"/>
    <col min="16134" max="16134" width="11.33203125" style="117" customWidth="1"/>
    <col min="16135" max="16136" width="11.5" style="117" customWidth="1"/>
    <col min="16137" max="16137" width="9.6640625" style="117" customWidth="1"/>
    <col min="16138" max="16138" width="13.6640625" style="117" customWidth="1"/>
    <col min="16139" max="16139" width="14.6640625" style="117" customWidth="1"/>
    <col min="16140" max="16140" width="17.83203125" style="117" customWidth="1"/>
    <col min="16141" max="16145" width="12.33203125" style="117" customWidth="1"/>
    <col min="16146" max="16146" width="14.5" style="117" customWidth="1"/>
    <col min="16147" max="16158" width="12.33203125" style="117" customWidth="1"/>
    <col min="16159" max="16159" width="11.83203125" style="117" customWidth="1"/>
    <col min="16160" max="16160" width="9.5" style="117" customWidth="1"/>
    <col min="16161" max="16161" width="19.5" style="117" customWidth="1"/>
    <col min="16162" max="16162" width="11.6640625" style="117" customWidth="1"/>
    <col min="16163" max="16163" width="11.83203125" style="117" customWidth="1"/>
    <col min="16164" max="16164" width="9.5" style="117" customWidth="1"/>
    <col min="16165" max="16165" width="12.5" style="117" customWidth="1"/>
    <col min="16166" max="16166" width="11.83203125" style="117" customWidth="1"/>
    <col min="16167" max="16167" width="0" style="117" hidden="1" customWidth="1"/>
    <col min="16168" max="16168" width="9.5" style="117" customWidth="1"/>
    <col min="16169" max="16169" width="15.1640625" style="117" customWidth="1"/>
    <col min="16170" max="16170" width="16.1640625" style="117" customWidth="1"/>
    <col min="16171" max="16171" width="12.83203125" style="117" customWidth="1"/>
    <col min="16172" max="16172" width="11.83203125" style="117" customWidth="1"/>
    <col min="16173" max="16173" width="9.5" style="117" customWidth="1"/>
    <col min="16174" max="16174" width="12.83203125" style="117" customWidth="1"/>
    <col min="16175" max="16175" width="11.83203125" style="117" customWidth="1"/>
    <col min="16176" max="16384" width="9.33203125" style="117"/>
  </cols>
  <sheetData>
    <row r="1" spans="1:76" s="2" customFormat="1" ht="18.75" x14ac:dyDescent="0.25">
      <c r="A1" s="327" t="s">
        <v>159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s="2" customFormat="1" ht="18.75" x14ac:dyDescent="0.2">
      <c r="B2" s="4"/>
      <c r="C2" s="4"/>
      <c r="D2" s="4"/>
      <c r="E2" s="4"/>
      <c r="F2" s="4"/>
      <c r="G2" s="4"/>
      <c r="H2" s="4"/>
      <c r="I2" s="4"/>
      <c r="J2" s="4"/>
      <c r="K2" s="6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 s="10" customFormat="1" ht="54" customHeight="1" x14ac:dyDescent="0.2">
      <c r="A3" s="332" t="s">
        <v>2</v>
      </c>
      <c r="B3" s="333" t="s">
        <v>3</v>
      </c>
      <c r="C3" s="334" t="s">
        <v>4</v>
      </c>
      <c r="D3" s="335"/>
      <c r="E3" s="333" t="s">
        <v>5</v>
      </c>
      <c r="F3" s="333" t="s">
        <v>6</v>
      </c>
      <c r="G3" s="333" t="s">
        <v>7</v>
      </c>
      <c r="H3" s="333" t="s">
        <v>8</v>
      </c>
      <c r="I3" s="333" t="s">
        <v>9</v>
      </c>
      <c r="J3" s="333" t="s">
        <v>10</v>
      </c>
      <c r="K3" s="333" t="s">
        <v>11</v>
      </c>
      <c r="L3" s="333"/>
      <c r="M3" s="336" t="s">
        <v>12</v>
      </c>
      <c r="N3" s="337"/>
      <c r="O3" s="338"/>
      <c r="P3" s="336" t="s">
        <v>13</v>
      </c>
      <c r="Q3" s="337"/>
      <c r="R3" s="338"/>
      <c r="S3" s="336" t="s">
        <v>14</v>
      </c>
      <c r="T3" s="337"/>
      <c r="U3" s="338"/>
      <c r="V3" s="336" t="s">
        <v>15</v>
      </c>
      <c r="W3" s="337"/>
      <c r="X3" s="338"/>
      <c r="Y3" s="336" t="s">
        <v>16</v>
      </c>
      <c r="Z3" s="337"/>
      <c r="AA3" s="338"/>
      <c r="AB3" s="336" t="s">
        <v>17</v>
      </c>
      <c r="AC3" s="337"/>
      <c r="AD3" s="338"/>
      <c r="AE3" s="138" t="s">
        <v>18</v>
      </c>
      <c r="AF3" s="336" t="s">
        <v>19</v>
      </c>
      <c r="AG3" s="337"/>
      <c r="AH3" s="337"/>
      <c r="AI3" s="338"/>
      <c r="AJ3" s="336" t="s">
        <v>20</v>
      </c>
      <c r="AK3" s="337"/>
      <c r="AL3" s="338"/>
      <c r="AM3" s="332" t="s">
        <v>21</v>
      </c>
      <c r="AN3" s="336" t="s">
        <v>22</v>
      </c>
      <c r="AO3" s="337"/>
      <c r="AP3" s="337"/>
      <c r="AQ3" s="337"/>
      <c r="AR3" s="338"/>
      <c r="AS3" s="336" t="s">
        <v>23</v>
      </c>
      <c r="AT3" s="337"/>
      <c r="AU3" s="338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</row>
    <row r="4" spans="1:76" s="10" customFormat="1" ht="143.25" customHeight="1" x14ac:dyDescent="0.2">
      <c r="A4" s="332"/>
      <c r="B4" s="333"/>
      <c r="C4" s="139" t="s">
        <v>24</v>
      </c>
      <c r="D4" s="139" t="s">
        <v>25</v>
      </c>
      <c r="E4" s="333"/>
      <c r="F4" s="333"/>
      <c r="G4" s="333"/>
      <c r="H4" s="333"/>
      <c r="I4" s="333"/>
      <c r="J4" s="333"/>
      <c r="K4" s="140" t="s">
        <v>26</v>
      </c>
      <c r="L4" s="139" t="s">
        <v>27</v>
      </c>
      <c r="M4" s="138" t="s">
        <v>28</v>
      </c>
      <c r="N4" s="138" t="s">
        <v>29</v>
      </c>
      <c r="O4" s="138" t="s">
        <v>30</v>
      </c>
      <c r="P4" s="138" t="s">
        <v>28</v>
      </c>
      <c r="Q4" s="138" t="s">
        <v>29</v>
      </c>
      <c r="R4" s="138" t="s">
        <v>30</v>
      </c>
      <c r="S4" s="138" t="s">
        <v>28</v>
      </c>
      <c r="T4" s="138" t="s">
        <v>29</v>
      </c>
      <c r="U4" s="138" t="s">
        <v>30</v>
      </c>
      <c r="V4" s="138" t="s">
        <v>28</v>
      </c>
      <c r="W4" s="138" t="s">
        <v>29</v>
      </c>
      <c r="X4" s="138" t="s">
        <v>30</v>
      </c>
      <c r="Y4" s="138" t="s">
        <v>28</v>
      </c>
      <c r="Z4" s="138" t="s">
        <v>29</v>
      </c>
      <c r="AA4" s="138" t="s">
        <v>30</v>
      </c>
      <c r="AB4" s="138" t="s">
        <v>28</v>
      </c>
      <c r="AC4" s="138" t="s">
        <v>29</v>
      </c>
      <c r="AD4" s="138" t="s">
        <v>30</v>
      </c>
      <c r="AE4" s="138" t="s">
        <v>31</v>
      </c>
      <c r="AF4" s="138" t="s">
        <v>28</v>
      </c>
      <c r="AG4" s="138" t="s">
        <v>32</v>
      </c>
      <c r="AH4" s="138" t="s">
        <v>29</v>
      </c>
      <c r="AI4" s="138" t="s">
        <v>30</v>
      </c>
      <c r="AJ4" s="138" t="str">
        <f>AF4</f>
        <v>год последнего капремонта</v>
      </c>
      <c r="AK4" s="138" t="s">
        <v>29</v>
      </c>
      <c r="AL4" s="138" t="s">
        <v>30</v>
      </c>
      <c r="AM4" s="332"/>
      <c r="AN4" s="138" t="s">
        <v>28</v>
      </c>
      <c r="AO4" s="138" t="s">
        <v>33</v>
      </c>
      <c r="AP4" s="138" t="s">
        <v>34</v>
      </c>
      <c r="AQ4" s="138" t="s">
        <v>29</v>
      </c>
      <c r="AR4" s="138" t="s">
        <v>30</v>
      </c>
      <c r="AS4" s="138" t="str">
        <f>AN4</f>
        <v>год последнего капремонта</v>
      </c>
      <c r="AT4" s="138" t="s">
        <v>29</v>
      </c>
      <c r="AU4" s="138" t="s">
        <v>30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</row>
    <row r="5" spans="1:76" s="15" customFormat="1" ht="16.5" customHeight="1" x14ac:dyDescent="0.3">
      <c r="A5" s="141">
        <v>1</v>
      </c>
      <c r="B5" s="138">
        <v>2</v>
      </c>
      <c r="C5" s="138">
        <v>3</v>
      </c>
      <c r="D5" s="138">
        <v>4</v>
      </c>
      <c r="E5" s="138">
        <v>5</v>
      </c>
      <c r="F5" s="138">
        <v>6</v>
      </c>
      <c r="G5" s="138">
        <v>7</v>
      </c>
      <c r="H5" s="138">
        <v>8</v>
      </c>
      <c r="I5" s="138">
        <v>9</v>
      </c>
      <c r="J5" s="138">
        <v>10</v>
      </c>
      <c r="K5" s="142">
        <v>11</v>
      </c>
      <c r="L5" s="138">
        <v>12</v>
      </c>
      <c r="M5" s="138">
        <v>13</v>
      </c>
      <c r="N5" s="138">
        <v>14</v>
      </c>
      <c r="O5" s="138">
        <v>15</v>
      </c>
      <c r="P5" s="138">
        <v>16</v>
      </c>
      <c r="Q5" s="138">
        <v>17</v>
      </c>
      <c r="R5" s="138">
        <v>18</v>
      </c>
      <c r="S5" s="138">
        <v>19</v>
      </c>
      <c r="T5" s="138">
        <v>20</v>
      </c>
      <c r="U5" s="138">
        <v>21</v>
      </c>
      <c r="V5" s="138">
        <v>22</v>
      </c>
      <c r="W5" s="138">
        <v>23</v>
      </c>
      <c r="X5" s="138">
        <v>24</v>
      </c>
      <c r="Y5" s="138">
        <v>25</v>
      </c>
      <c r="Z5" s="138">
        <v>26</v>
      </c>
      <c r="AA5" s="138">
        <v>27</v>
      </c>
      <c r="AB5" s="138">
        <v>28</v>
      </c>
      <c r="AC5" s="138">
        <v>29</v>
      </c>
      <c r="AD5" s="138">
        <v>30</v>
      </c>
      <c r="AE5" s="138">
        <v>31</v>
      </c>
      <c r="AF5" s="138">
        <v>32</v>
      </c>
      <c r="AG5" s="138">
        <v>33</v>
      </c>
      <c r="AH5" s="138">
        <v>34</v>
      </c>
      <c r="AI5" s="138">
        <v>35</v>
      </c>
      <c r="AJ5" s="138">
        <v>36</v>
      </c>
      <c r="AK5" s="138">
        <v>37</v>
      </c>
      <c r="AL5" s="138">
        <v>38</v>
      </c>
      <c r="AM5" s="138">
        <v>39</v>
      </c>
      <c r="AN5" s="138">
        <v>40</v>
      </c>
      <c r="AO5" s="138">
        <v>41</v>
      </c>
      <c r="AP5" s="138">
        <v>42</v>
      </c>
      <c r="AQ5" s="138">
        <v>43</v>
      </c>
      <c r="AR5" s="138">
        <v>44</v>
      </c>
      <c r="AS5" s="138">
        <v>45</v>
      </c>
      <c r="AT5" s="138">
        <v>46</v>
      </c>
      <c r="AU5" s="138">
        <v>47</v>
      </c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</row>
    <row r="6" spans="1:76" s="98" customFormat="1" ht="24" customHeight="1" x14ac:dyDescent="0.25">
      <c r="A6" s="143">
        <v>1</v>
      </c>
      <c r="B6" s="144" t="s">
        <v>160</v>
      </c>
      <c r="C6" s="139">
        <v>12</v>
      </c>
      <c r="D6" s="139">
        <v>12</v>
      </c>
      <c r="E6" s="139">
        <v>1976</v>
      </c>
      <c r="F6" s="145">
        <v>1992</v>
      </c>
      <c r="G6" s="145">
        <v>2</v>
      </c>
      <c r="H6" s="145">
        <v>2</v>
      </c>
      <c r="I6" s="145">
        <v>23</v>
      </c>
      <c r="J6" s="146">
        <v>558.20000000000005</v>
      </c>
      <c r="K6" s="147">
        <v>494.2</v>
      </c>
      <c r="L6" s="147">
        <v>494.2</v>
      </c>
      <c r="M6" s="148"/>
      <c r="N6" s="148" t="s">
        <v>36</v>
      </c>
      <c r="O6" s="148">
        <v>74</v>
      </c>
      <c r="P6" s="148"/>
      <c r="Q6" s="148" t="s">
        <v>36</v>
      </c>
      <c r="R6" s="148">
        <v>578</v>
      </c>
      <c r="S6" s="148"/>
      <c r="T6" s="148"/>
      <c r="U6" s="148"/>
      <c r="V6" s="148"/>
      <c r="W6" s="148" t="s">
        <v>36</v>
      </c>
      <c r="X6" s="148">
        <v>122</v>
      </c>
      <c r="Y6" s="148"/>
      <c r="Z6" s="148" t="s">
        <v>36</v>
      </c>
      <c r="AA6" s="148">
        <v>52</v>
      </c>
      <c r="AB6" s="148"/>
      <c r="AC6" s="148"/>
      <c r="AD6" s="148"/>
      <c r="AE6" s="149" t="s">
        <v>111</v>
      </c>
      <c r="AF6" s="143"/>
      <c r="AG6" s="143" t="s">
        <v>161</v>
      </c>
      <c r="AH6" s="118" t="s">
        <v>113</v>
      </c>
      <c r="AI6" s="118">
        <v>350</v>
      </c>
      <c r="AJ6" s="118" t="s">
        <v>111</v>
      </c>
      <c r="AK6" s="118" t="s">
        <v>113</v>
      </c>
      <c r="AL6" s="118"/>
      <c r="AM6" s="139" t="s">
        <v>75</v>
      </c>
      <c r="AN6" s="143"/>
      <c r="AO6" s="118"/>
      <c r="AP6" s="143" t="s">
        <v>52</v>
      </c>
      <c r="AQ6" s="118" t="s">
        <v>113</v>
      </c>
      <c r="AR6" s="118">
        <v>480</v>
      </c>
      <c r="AS6" s="149"/>
      <c r="AT6" s="118" t="s">
        <v>116</v>
      </c>
      <c r="AU6" s="118">
        <v>32.700000000000003</v>
      </c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</row>
    <row r="7" spans="1:76" s="98" customFormat="1" ht="24" customHeight="1" x14ac:dyDescent="0.25">
      <c r="A7" s="143">
        <f>A6+1</f>
        <v>2</v>
      </c>
      <c r="B7" s="144" t="s">
        <v>162</v>
      </c>
      <c r="C7" s="139">
        <v>12</v>
      </c>
      <c r="D7" s="139">
        <v>12</v>
      </c>
      <c r="E7" s="139">
        <v>1979</v>
      </c>
      <c r="F7" s="145">
        <v>2005</v>
      </c>
      <c r="G7" s="145">
        <v>2</v>
      </c>
      <c r="H7" s="145">
        <v>2</v>
      </c>
      <c r="I7" s="145">
        <v>14</v>
      </c>
      <c r="J7" s="142">
        <v>567.29999999999995</v>
      </c>
      <c r="K7" s="147">
        <v>495</v>
      </c>
      <c r="L7" s="147">
        <v>495</v>
      </c>
      <c r="M7" s="148"/>
      <c r="N7" s="148" t="s">
        <v>36</v>
      </c>
      <c r="O7" s="148">
        <v>78</v>
      </c>
      <c r="P7" s="148"/>
      <c r="Q7" s="148" t="s">
        <v>36</v>
      </c>
      <c r="R7" s="148">
        <v>586</v>
      </c>
      <c r="S7" s="148"/>
      <c r="T7" s="148"/>
      <c r="U7" s="148"/>
      <c r="V7" s="148"/>
      <c r="W7" s="148" t="s">
        <v>36</v>
      </c>
      <c r="X7" s="148">
        <v>126</v>
      </c>
      <c r="Y7" s="148"/>
      <c r="Z7" s="148" t="s">
        <v>36</v>
      </c>
      <c r="AA7" s="148">
        <v>54</v>
      </c>
      <c r="AB7" s="148"/>
      <c r="AC7" s="148"/>
      <c r="AD7" s="148"/>
      <c r="AE7" s="149" t="s">
        <v>111</v>
      </c>
      <c r="AF7" s="143"/>
      <c r="AG7" s="143" t="s">
        <v>163</v>
      </c>
      <c r="AH7" s="118" t="s">
        <v>113</v>
      </c>
      <c r="AI7" s="118">
        <v>388</v>
      </c>
      <c r="AJ7" s="118" t="s">
        <v>111</v>
      </c>
      <c r="AK7" s="118" t="s">
        <v>113</v>
      </c>
      <c r="AL7" s="118"/>
      <c r="AM7" s="139" t="s">
        <v>75</v>
      </c>
      <c r="AN7" s="143"/>
      <c r="AO7" s="118"/>
      <c r="AP7" s="143" t="s">
        <v>52</v>
      </c>
      <c r="AQ7" s="118" t="s">
        <v>113</v>
      </c>
      <c r="AR7" s="118">
        <v>488</v>
      </c>
      <c r="AS7" s="149"/>
      <c r="AT7" s="118" t="s">
        <v>116</v>
      </c>
      <c r="AU7" s="118">
        <v>32</v>
      </c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</row>
    <row r="8" spans="1:76" s="98" customFormat="1" ht="26.25" customHeight="1" x14ac:dyDescent="0.25">
      <c r="A8" s="143">
        <f>A7+1</f>
        <v>3</v>
      </c>
      <c r="B8" s="144" t="s">
        <v>164</v>
      </c>
      <c r="C8" s="139">
        <v>12</v>
      </c>
      <c r="D8" s="139">
        <v>12</v>
      </c>
      <c r="E8" s="139">
        <v>1969</v>
      </c>
      <c r="F8" s="145">
        <v>1992</v>
      </c>
      <c r="G8" s="145">
        <v>2</v>
      </c>
      <c r="H8" s="145">
        <v>3</v>
      </c>
      <c r="I8" s="145">
        <v>14</v>
      </c>
      <c r="J8" s="150">
        <v>665.4</v>
      </c>
      <c r="K8" s="147">
        <v>515.6</v>
      </c>
      <c r="L8" s="147">
        <v>515.6</v>
      </c>
      <c r="M8" s="151" t="s">
        <v>165</v>
      </c>
      <c r="N8" s="148" t="s">
        <v>36</v>
      </c>
      <c r="O8" s="148">
        <v>88</v>
      </c>
      <c r="P8" s="151" t="s">
        <v>165</v>
      </c>
      <c r="Q8" s="148" t="s">
        <v>36</v>
      </c>
      <c r="R8" s="148">
        <v>646</v>
      </c>
      <c r="S8" s="151"/>
      <c r="T8" s="148"/>
      <c r="U8" s="148"/>
      <c r="V8" s="151" t="s">
        <v>165</v>
      </c>
      <c r="W8" s="148" t="s">
        <v>36</v>
      </c>
      <c r="X8" s="148">
        <v>136</v>
      </c>
      <c r="Y8" s="151" t="s">
        <v>165</v>
      </c>
      <c r="Z8" s="148" t="s">
        <v>36</v>
      </c>
      <c r="AA8" s="148">
        <v>59</v>
      </c>
      <c r="AB8" s="151"/>
      <c r="AC8" s="148"/>
      <c r="AD8" s="148"/>
      <c r="AE8" s="149" t="s">
        <v>111</v>
      </c>
      <c r="AF8" s="143">
        <v>2011</v>
      </c>
      <c r="AG8" s="143" t="s">
        <v>163</v>
      </c>
      <c r="AH8" s="118" t="s">
        <v>113</v>
      </c>
      <c r="AI8" s="118">
        <v>367.3</v>
      </c>
      <c r="AJ8" s="118" t="s">
        <v>111</v>
      </c>
      <c r="AK8" s="118" t="s">
        <v>113</v>
      </c>
      <c r="AL8" s="118"/>
      <c r="AM8" s="139" t="s">
        <v>75</v>
      </c>
      <c r="AN8" s="143">
        <v>2011</v>
      </c>
      <c r="AO8" s="118" t="s">
        <v>166</v>
      </c>
      <c r="AP8" s="143" t="s">
        <v>52</v>
      </c>
      <c r="AQ8" s="118" t="s">
        <v>113</v>
      </c>
      <c r="AR8" s="118">
        <v>523.20000000000005</v>
      </c>
      <c r="AS8" s="149"/>
      <c r="AT8" s="118" t="s">
        <v>116</v>
      </c>
      <c r="AU8" s="118">
        <v>35</v>
      </c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</row>
    <row r="9" spans="1:76" s="98" customFormat="1" ht="24.75" customHeight="1" x14ac:dyDescent="0.25">
      <c r="A9" s="143">
        <v>4</v>
      </c>
      <c r="B9" s="144" t="s">
        <v>167</v>
      </c>
      <c r="C9" s="139">
        <v>12</v>
      </c>
      <c r="D9" s="139">
        <v>12</v>
      </c>
      <c r="E9" s="139">
        <v>1961</v>
      </c>
      <c r="F9" s="145">
        <v>1992</v>
      </c>
      <c r="G9" s="145">
        <v>2</v>
      </c>
      <c r="H9" s="145">
        <v>3</v>
      </c>
      <c r="I9" s="145">
        <v>7</v>
      </c>
      <c r="J9" s="146">
        <v>611.5</v>
      </c>
      <c r="K9" s="147">
        <v>514.29999999999995</v>
      </c>
      <c r="L9" s="147">
        <v>514.29999999999995</v>
      </c>
      <c r="M9" s="152"/>
      <c r="N9" s="153" t="s">
        <v>36</v>
      </c>
      <c r="O9" s="153">
        <v>84</v>
      </c>
      <c r="P9" s="152"/>
      <c r="Q9" s="153" t="s">
        <v>36</v>
      </c>
      <c r="R9" s="153">
        <v>618</v>
      </c>
      <c r="S9" s="152"/>
      <c r="T9" s="153"/>
      <c r="U9" s="153"/>
      <c r="V9" s="152"/>
      <c r="W9" s="153" t="s">
        <v>36</v>
      </c>
      <c r="X9" s="153">
        <v>122</v>
      </c>
      <c r="Y9" s="152"/>
      <c r="Z9" s="148" t="s">
        <v>36</v>
      </c>
      <c r="AA9" s="148">
        <v>52</v>
      </c>
      <c r="AB9" s="151"/>
      <c r="AC9" s="148"/>
      <c r="AD9" s="148"/>
      <c r="AE9" s="149" t="s">
        <v>111</v>
      </c>
      <c r="AF9" s="143">
        <v>2015</v>
      </c>
      <c r="AG9" s="143" t="s">
        <v>112</v>
      </c>
      <c r="AH9" s="118" t="s">
        <v>113</v>
      </c>
      <c r="AI9" s="118">
        <v>388</v>
      </c>
      <c r="AJ9" s="118" t="s">
        <v>111</v>
      </c>
      <c r="AK9" s="118" t="s">
        <v>113</v>
      </c>
      <c r="AL9" s="118"/>
      <c r="AM9" s="139" t="s">
        <v>75</v>
      </c>
      <c r="AN9" s="143"/>
      <c r="AO9" s="118"/>
      <c r="AP9" s="143" t="s">
        <v>52</v>
      </c>
      <c r="AQ9" s="118" t="s">
        <v>113</v>
      </c>
      <c r="AR9" s="118">
        <v>488</v>
      </c>
      <c r="AS9" s="149"/>
      <c r="AT9" s="118" t="s">
        <v>116</v>
      </c>
      <c r="AU9" s="118">
        <v>36.5</v>
      </c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</row>
    <row r="10" spans="1:76" s="98" customFormat="1" ht="27" customHeight="1" x14ac:dyDescent="0.25">
      <c r="A10" s="143">
        <v>5</v>
      </c>
      <c r="B10" s="144" t="s">
        <v>168</v>
      </c>
      <c r="C10" s="139">
        <v>12</v>
      </c>
      <c r="D10" s="139">
        <v>12</v>
      </c>
      <c r="E10" s="139">
        <v>1971</v>
      </c>
      <c r="F10" s="145">
        <v>1992</v>
      </c>
      <c r="G10" s="145">
        <v>2</v>
      </c>
      <c r="H10" s="145">
        <v>3</v>
      </c>
      <c r="I10" s="145">
        <v>11</v>
      </c>
      <c r="J10" s="146">
        <v>616.6</v>
      </c>
      <c r="K10" s="147">
        <v>519.29999999999995</v>
      </c>
      <c r="L10" s="147">
        <v>519.29999999999995</v>
      </c>
      <c r="M10" s="153"/>
      <c r="N10" s="153" t="s">
        <v>36</v>
      </c>
      <c r="O10" s="153">
        <v>86</v>
      </c>
      <c r="P10" s="153"/>
      <c r="Q10" s="153" t="s">
        <v>36</v>
      </c>
      <c r="R10" s="153">
        <v>618</v>
      </c>
      <c r="S10" s="153"/>
      <c r="T10" s="153"/>
      <c r="U10" s="153"/>
      <c r="V10" s="153"/>
      <c r="W10" s="153" t="s">
        <v>36</v>
      </c>
      <c r="X10" s="153">
        <v>124</v>
      </c>
      <c r="Y10" s="153"/>
      <c r="Z10" s="148" t="s">
        <v>36</v>
      </c>
      <c r="AA10" s="148">
        <v>52</v>
      </c>
      <c r="AB10" s="148"/>
      <c r="AC10" s="148"/>
      <c r="AD10" s="148"/>
      <c r="AE10" s="149" t="s">
        <v>111</v>
      </c>
      <c r="AF10" s="143"/>
      <c r="AG10" s="143" t="s">
        <v>163</v>
      </c>
      <c r="AH10" s="118" t="s">
        <v>113</v>
      </c>
      <c r="AI10" s="118">
        <v>388</v>
      </c>
      <c r="AJ10" s="118" t="s">
        <v>111</v>
      </c>
      <c r="AK10" s="118" t="s">
        <v>113</v>
      </c>
      <c r="AL10" s="118"/>
      <c r="AM10" s="139" t="s">
        <v>75</v>
      </c>
      <c r="AN10" s="143"/>
      <c r="AO10" s="118"/>
      <c r="AP10" s="143" t="s">
        <v>52</v>
      </c>
      <c r="AQ10" s="118" t="s">
        <v>113</v>
      </c>
      <c r="AR10" s="118">
        <v>491.3</v>
      </c>
      <c r="AS10" s="149"/>
      <c r="AT10" s="118" t="s">
        <v>116</v>
      </c>
      <c r="AU10" s="118">
        <v>36.9</v>
      </c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</row>
    <row r="11" spans="1:76" s="98" customFormat="1" ht="27" customHeight="1" x14ac:dyDescent="0.25">
      <c r="A11" s="143">
        <v>6</v>
      </c>
      <c r="B11" s="144" t="s">
        <v>169</v>
      </c>
      <c r="C11" s="139">
        <v>12</v>
      </c>
      <c r="D11" s="139">
        <v>12</v>
      </c>
      <c r="E11" s="139">
        <v>2010</v>
      </c>
      <c r="F11" s="145">
        <v>2013</v>
      </c>
      <c r="G11" s="145">
        <v>2</v>
      </c>
      <c r="H11" s="145">
        <v>3</v>
      </c>
      <c r="I11" s="145">
        <v>8</v>
      </c>
      <c r="J11" s="146">
        <v>637.29999999999995</v>
      </c>
      <c r="K11" s="147">
        <v>539.6</v>
      </c>
      <c r="L11" s="147">
        <v>539.6</v>
      </c>
      <c r="M11" s="152" t="s">
        <v>170</v>
      </c>
      <c r="N11" s="153" t="s">
        <v>36</v>
      </c>
      <c r="O11" s="153">
        <v>92</v>
      </c>
      <c r="P11" s="152" t="s">
        <v>170</v>
      </c>
      <c r="Q11" s="153" t="s">
        <v>36</v>
      </c>
      <c r="R11" s="153">
        <v>630</v>
      </c>
      <c r="S11" s="152"/>
      <c r="T11" s="153"/>
      <c r="U11" s="153"/>
      <c r="V11" s="152" t="s">
        <v>170</v>
      </c>
      <c r="W11" s="153" t="s">
        <v>36</v>
      </c>
      <c r="X11" s="153">
        <v>128</v>
      </c>
      <c r="Y11" s="152" t="s">
        <v>170</v>
      </c>
      <c r="Z11" s="148" t="s">
        <v>36</v>
      </c>
      <c r="AA11" s="148">
        <v>55</v>
      </c>
      <c r="AB11" s="151"/>
      <c r="AC11" s="148"/>
      <c r="AD11" s="148"/>
      <c r="AE11" s="149" t="s">
        <v>111</v>
      </c>
      <c r="AF11" s="143">
        <v>2010</v>
      </c>
      <c r="AG11" s="143" t="s">
        <v>112</v>
      </c>
      <c r="AH11" s="118" t="s">
        <v>113</v>
      </c>
      <c r="AI11" s="118">
        <v>387.9</v>
      </c>
      <c r="AJ11" s="118" t="s">
        <v>111</v>
      </c>
      <c r="AK11" s="118" t="s">
        <v>113</v>
      </c>
      <c r="AL11" s="118"/>
      <c r="AM11" s="139" t="s">
        <v>75</v>
      </c>
      <c r="AN11" s="143">
        <v>2010</v>
      </c>
      <c r="AO11" s="118" t="s">
        <v>166</v>
      </c>
      <c r="AP11" s="143" t="s">
        <v>126</v>
      </c>
      <c r="AQ11" s="118" t="s">
        <v>113</v>
      </c>
      <c r="AR11" s="118">
        <v>487.74</v>
      </c>
      <c r="AS11" s="149">
        <v>2010</v>
      </c>
      <c r="AT11" s="118" t="s">
        <v>116</v>
      </c>
      <c r="AU11" s="118">
        <v>38</v>
      </c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</row>
    <row r="12" spans="1:76" s="98" customFormat="1" ht="23.25" customHeight="1" x14ac:dyDescent="0.25">
      <c r="A12" s="143">
        <v>7</v>
      </c>
      <c r="B12" s="154" t="s">
        <v>171</v>
      </c>
      <c r="C12" s="139">
        <v>12</v>
      </c>
      <c r="D12" s="139">
        <v>12</v>
      </c>
      <c r="E12" s="155">
        <v>1965</v>
      </c>
      <c r="F12" s="145">
        <v>1993</v>
      </c>
      <c r="G12" s="145">
        <v>2</v>
      </c>
      <c r="H12" s="145">
        <v>3</v>
      </c>
      <c r="I12" s="145">
        <v>18</v>
      </c>
      <c r="J12" s="146">
        <v>616.94000000000005</v>
      </c>
      <c r="K12" s="147">
        <v>514.64</v>
      </c>
      <c r="L12" s="147">
        <v>514.64</v>
      </c>
      <c r="M12" s="153"/>
      <c r="N12" s="153" t="s">
        <v>36</v>
      </c>
      <c r="O12" s="153">
        <v>84</v>
      </c>
      <c r="P12" s="153"/>
      <c r="Q12" s="153" t="s">
        <v>36</v>
      </c>
      <c r="R12" s="153">
        <v>618</v>
      </c>
      <c r="S12" s="153"/>
      <c r="T12" s="153"/>
      <c r="U12" s="153"/>
      <c r="V12" s="153"/>
      <c r="W12" s="153" t="s">
        <v>36</v>
      </c>
      <c r="X12" s="153">
        <v>122</v>
      </c>
      <c r="Y12" s="153"/>
      <c r="Z12" s="148" t="s">
        <v>36</v>
      </c>
      <c r="AA12" s="148">
        <v>52</v>
      </c>
      <c r="AB12" s="148"/>
      <c r="AC12" s="148"/>
      <c r="AD12" s="148"/>
      <c r="AE12" s="149" t="s">
        <v>111</v>
      </c>
      <c r="AF12" s="143"/>
      <c r="AG12" s="143" t="s">
        <v>163</v>
      </c>
      <c r="AH12" s="118" t="s">
        <v>113</v>
      </c>
      <c r="AI12" s="118">
        <v>398</v>
      </c>
      <c r="AJ12" s="118" t="s">
        <v>111</v>
      </c>
      <c r="AK12" s="118" t="s">
        <v>113</v>
      </c>
      <c r="AL12" s="118"/>
      <c r="AM12" s="139" t="s">
        <v>75</v>
      </c>
      <c r="AN12" s="143"/>
      <c r="AO12" s="118"/>
      <c r="AP12" s="143" t="s">
        <v>52</v>
      </c>
      <c r="AQ12" s="118" t="s">
        <v>113</v>
      </c>
      <c r="AR12" s="118">
        <v>512</v>
      </c>
      <c r="AS12" s="149"/>
      <c r="AT12" s="118" t="s">
        <v>116</v>
      </c>
      <c r="AU12" s="118">
        <v>38.700000000000003</v>
      </c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</row>
    <row r="13" spans="1:76" s="98" customFormat="1" ht="26.25" customHeight="1" x14ac:dyDescent="0.25">
      <c r="A13" s="143">
        <v>8</v>
      </c>
      <c r="B13" s="154" t="s">
        <v>172</v>
      </c>
      <c r="C13" s="139">
        <v>12</v>
      </c>
      <c r="D13" s="139">
        <v>12</v>
      </c>
      <c r="E13" s="155">
        <v>1971</v>
      </c>
      <c r="F13" s="145">
        <v>2008</v>
      </c>
      <c r="G13" s="156">
        <v>2</v>
      </c>
      <c r="H13" s="157">
        <v>3</v>
      </c>
      <c r="I13" s="157">
        <v>22</v>
      </c>
      <c r="J13" s="138">
        <v>662.4</v>
      </c>
      <c r="K13" s="158">
        <v>508.1</v>
      </c>
      <c r="L13" s="158">
        <v>508.1</v>
      </c>
      <c r="M13" s="159"/>
      <c r="N13" s="159" t="s">
        <v>36</v>
      </c>
      <c r="O13" s="159">
        <v>98</v>
      </c>
      <c r="P13" s="159"/>
      <c r="Q13" s="159" t="s">
        <v>36</v>
      </c>
      <c r="R13" s="159">
        <v>646</v>
      </c>
      <c r="S13" s="159"/>
      <c r="T13" s="159"/>
      <c r="U13" s="159"/>
      <c r="V13" s="159"/>
      <c r="W13" s="159" t="s">
        <v>36</v>
      </c>
      <c r="X13" s="159">
        <v>136</v>
      </c>
      <c r="Y13" s="159"/>
      <c r="Z13" s="160" t="s">
        <v>36</v>
      </c>
      <c r="AA13" s="160">
        <v>59</v>
      </c>
      <c r="AB13" s="160"/>
      <c r="AC13" s="160"/>
      <c r="AD13" s="160"/>
      <c r="AE13" s="149" t="s">
        <v>111</v>
      </c>
      <c r="AF13" s="143"/>
      <c r="AG13" s="143" t="s">
        <v>163</v>
      </c>
      <c r="AH13" s="118" t="s">
        <v>113</v>
      </c>
      <c r="AI13" s="118">
        <v>397.2</v>
      </c>
      <c r="AJ13" s="118" t="s">
        <v>111</v>
      </c>
      <c r="AK13" s="118" t="s">
        <v>113</v>
      </c>
      <c r="AL13" s="118"/>
      <c r="AM13" s="139" t="s">
        <v>75</v>
      </c>
      <c r="AN13" s="143">
        <v>2013</v>
      </c>
      <c r="AO13" s="118" t="s">
        <v>166</v>
      </c>
      <c r="AP13" s="143" t="s">
        <v>52</v>
      </c>
      <c r="AQ13" s="118" t="s">
        <v>113</v>
      </c>
      <c r="AR13" s="118">
        <v>522</v>
      </c>
      <c r="AS13" s="149">
        <v>2013</v>
      </c>
      <c r="AT13" s="118" t="s">
        <v>116</v>
      </c>
      <c r="AU13" s="118">
        <v>38.799999999999997</v>
      </c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</row>
    <row r="14" spans="1:76" s="98" customFormat="1" ht="27.75" customHeight="1" x14ac:dyDescent="0.25">
      <c r="A14" s="143">
        <v>9</v>
      </c>
      <c r="B14" s="161" t="s">
        <v>173</v>
      </c>
      <c r="C14" s="139">
        <v>8</v>
      </c>
      <c r="D14" s="139">
        <v>8</v>
      </c>
      <c r="E14" s="155">
        <v>1965</v>
      </c>
      <c r="F14" s="145">
        <v>2005</v>
      </c>
      <c r="G14" s="145">
        <v>2</v>
      </c>
      <c r="H14" s="145">
        <v>1</v>
      </c>
      <c r="I14" s="145">
        <v>7</v>
      </c>
      <c r="J14" s="146">
        <v>355.8</v>
      </c>
      <c r="K14" s="147">
        <v>325.3</v>
      </c>
      <c r="L14" s="147">
        <v>325.3</v>
      </c>
      <c r="M14" s="148"/>
      <c r="N14" s="148" t="s">
        <v>36</v>
      </c>
      <c r="O14" s="148">
        <v>46</v>
      </c>
      <c r="P14" s="148"/>
      <c r="Q14" s="148" t="s">
        <v>36</v>
      </c>
      <c r="R14" s="148">
        <v>457</v>
      </c>
      <c r="S14" s="148"/>
      <c r="T14" s="148"/>
      <c r="U14" s="148"/>
      <c r="V14" s="148"/>
      <c r="W14" s="148" t="s">
        <v>36</v>
      </c>
      <c r="X14" s="148">
        <v>104</v>
      </c>
      <c r="Y14" s="148"/>
      <c r="Z14" s="148" t="s">
        <v>36</v>
      </c>
      <c r="AA14" s="148">
        <v>38</v>
      </c>
      <c r="AB14" s="148"/>
      <c r="AC14" s="148"/>
      <c r="AD14" s="148"/>
      <c r="AE14" s="149" t="s">
        <v>111</v>
      </c>
      <c r="AF14" s="143"/>
      <c r="AG14" s="143" t="s">
        <v>163</v>
      </c>
      <c r="AH14" s="118" t="s">
        <v>113</v>
      </c>
      <c r="AI14" s="118">
        <v>289</v>
      </c>
      <c r="AJ14" s="118" t="s">
        <v>111</v>
      </c>
      <c r="AK14" s="118" t="s">
        <v>113</v>
      </c>
      <c r="AL14" s="118"/>
      <c r="AM14" s="139" t="s">
        <v>75</v>
      </c>
      <c r="AN14" s="143">
        <v>2011</v>
      </c>
      <c r="AO14" s="118" t="s">
        <v>166</v>
      </c>
      <c r="AP14" s="143" t="s">
        <v>52</v>
      </c>
      <c r="AQ14" s="118" t="s">
        <v>113</v>
      </c>
      <c r="AR14" s="118">
        <v>350.4</v>
      </c>
      <c r="AS14" s="118">
        <v>2011</v>
      </c>
      <c r="AT14" s="118" t="s">
        <v>116</v>
      </c>
      <c r="AU14" s="145">
        <v>27</v>
      </c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</row>
    <row r="15" spans="1:76" ht="30.75" customHeight="1" x14ac:dyDescent="0.2">
      <c r="A15" s="143">
        <v>10</v>
      </c>
      <c r="B15" s="161" t="s">
        <v>174</v>
      </c>
      <c r="C15" s="139">
        <v>8</v>
      </c>
      <c r="D15" s="139">
        <v>8</v>
      </c>
      <c r="E15" s="155">
        <v>1960</v>
      </c>
      <c r="F15" s="145">
        <v>2009</v>
      </c>
      <c r="G15" s="145">
        <v>2</v>
      </c>
      <c r="H15" s="145">
        <v>1</v>
      </c>
      <c r="I15" s="145">
        <v>7</v>
      </c>
      <c r="J15" s="142">
        <v>401.8</v>
      </c>
      <c r="K15" s="147">
        <v>331.5</v>
      </c>
      <c r="L15" s="147">
        <v>331.5</v>
      </c>
      <c r="M15" s="151" t="s">
        <v>175</v>
      </c>
      <c r="N15" s="148" t="s">
        <v>36</v>
      </c>
      <c r="O15" s="148">
        <v>45</v>
      </c>
      <c r="P15" s="151" t="s">
        <v>175</v>
      </c>
      <c r="Q15" s="148" t="s">
        <v>36</v>
      </c>
      <c r="R15" s="148">
        <v>457</v>
      </c>
      <c r="S15" s="151"/>
      <c r="T15" s="148"/>
      <c r="U15" s="148"/>
      <c r="V15" s="151" t="s">
        <v>175</v>
      </c>
      <c r="W15" s="148" t="s">
        <v>36</v>
      </c>
      <c r="X15" s="148">
        <v>105</v>
      </c>
      <c r="Y15" s="151" t="s">
        <v>175</v>
      </c>
      <c r="Z15" s="148" t="s">
        <v>36</v>
      </c>
      <c r="AA15" s="148">
        <v>39</v>
      </c>
      <c r="AB15" s="151"/>
      <c r="AC15" s="148"/>
      <c r="AD15" s="148"/>
      <c r="AE15" s="149" t="s">
        <v>111</v>
      </c>
      <c r="AF15" s="143">
        <v>2013</v>
      </c>
      <c r="AG15" s="143" t="s">
        <v>163</v>
      </c>
      <c r="AH15" s="118" t="s">
        <v>113</v>
      </c>
      <c r="AI15" s="118">
        <v>328.4</v>
      </c>
      <c r="AJ15" s="118" t="s">
        <v>111</v>
      </c>
      <c r="AK15" s="118" t="s">
        <v>113</v>
      </c>
      <c r="AL15" s="118"/>
      <c r="AM15" s="139" t="s">
        <v>75</v>
      </c>
      <c r="AN15" s="143">
        <v>2013</v>
      </c>
      <c r="AO15" s="118" t="s">
        <v>166</v>
      </c>
      <c r="AP15" s="143" t="s">
        <v>52</v>
      </c>
      <c r="AQ15" s="118" t="s">
        <v>113</v>
      </c>
      <c r="AR15" s="118">
        <v>348</v>
      </c>
      <c r="AS15" s="118">
        <v>2013</v>
      </c>
      <c r="AT15" s="118" t="s">
        <v>116</v>
      </c>
      <c r="AU15" s="118">
        <v>24</v>
      </c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</row>
    <row r="16" spans="1:76" ht="27" customHeight="1" x14ac:dyDescent="0.2">
      <c r="A16" s="143">
        <v>11</v>
      </c>
      <c r="B16" s="161" t="s">
        <v>176</v>
      </c>
      <c r="C16" s="139">
        <v>12</v>
      </c>
      <c r="D16" s="139">
        <v>12</v>
      </c>
      <c r="E16" s="155">
        <v>1964</v>
      </c>
      <c r="F16" s="145">
        <v>2007</v>
      </c>
      <c r="G16" s="145">
        <v>2</v>
      </c>
      <c r="H16" s="145">
        <v>3</v>
      </c>
      <c r="I16" s="145">
        <v>19</v>
      </c>
      <c r="J16" s="142">
        <v>665.6</v>
      </c>
      <c r="K16" s="147">
        <v>519</v>
      </c>
      <c r="L16" s="147">
        <v>519</v>
      </c>
      <c r="M16" s="151" t="s">
        <v>175</v>
      </c>
      <c r="N16" s="148" t="s">
        <v>36</v>
      </c>
      <c r="O16" s="148">
        <v>98</v>
      </c>
      <c r="P16" s="151" t="s">
        <v>175</v>
      </c>
      <c r="Q16" s="148" t="s">
        <v>36</v>
      </c>
      <c r="R16" s="148">
        <v>642</v>
      </c>
      <c r="S16" s="151"/>
      <c r="T16" s="148"/>
      <c r="U16" s="148"/>
      <c r="V16" s="151" t="s">
        <v>175</v>
      </c>
      <c r="W16" s="148" t="s">
        <v>36</v>
      </c>
      <c r="X16" s="148">
        <v>134</v>
      </c>
      <c r="Y16" s="151" t="s">
        <v>175</v>
      </c>
      <c r="Z16" s="148" t="s">
        <v>36</v>
      </c>
      <c r="AA16" s="148">
        <v>58</v>
      </c>
      <c r="AB16" s="151"/>
      <c r="AC16" s="148"/>
      <c r="AD16" s="148"/>
      <c r="AE16" s="149" t="s">
        <v>111</v>
      </c>
      <c r="AF16" s="143">
        <v>2013</v>
      </c>
      <c r="AG16" s="143" t="s">
        <v>112</v>
      </c>
      <c r="AH16" s="118" t="s">
        <v>113</v>
      </c>
      <c r="AI16" s="118">
        <v>386.2</v>
      </c>
      <c r="AJ16" s="118" t="s">
        <v>111</v>
      </c>
      <c r="AK16" s="118" t="s">
        <v>113</v>
      </c>
      <c r="AL16" s="118"/>
      <c r="AM16" s="139" t="s">
        <v>75</v>
      </c>
      <c r="AN16" s="143">
        <v>2012</v>
      </c>
      <c r="AO16" s="118" t="s">
        <v>166</v>
      </c>
      <c r="AP16" s="143" t="s">
        <v>52</v>
      </c>
      <c r="AQ16" s="118" t="s">
        <v>113</v>
      </c>
      <c r="AR16" s="118">
        <v>525.6</v>
      </c>
      <c r="AS16" s="118">
        <v>2012</v>
      </c>
      <c r="AT16" s="118" t="s">
        <v>116</v>
      </c>
      <c r="AU16" s="118">
        <v>36.5</v>
      </c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</row>
    <row r="17" spans="1:76" ht="29.25" customHeight="1" x14ac:dyDescent="0.2">
      <c r="A17" s="143">
        <v>12</v>
      </c>
      <c r="B17" s="161" t="s">
        <v>177</v>
      </c>
      <c r="C17" s="139">
        <v>12</v>
      </c>
      <c r="D17" s="139">
        <v>12</v>
      </c>
      <c r="E17" s="155">
        <v>1962</v>
      </c>
      <c r="F17" s="145">
        <v>2005</v>
      </c>
      <c r="G17" s="145">
        <v>2</v>
      </c>
      <c r="H17" s="145">
        <v>3</v>
      </c>
      <c r="I17" s="145">
        <v>23</v>
      </c>
      <c r="J17" s="142">
        <v>665.6</v>
      </c>
      <c r="K17" s="147">
        <v>520.1</v>
      </c>
      <c r="L17" s="147">
        <v>520.1</v>
      </c>
      <c r="M17" s="148"/>
      <c r="N17" s="148" t="s">
        <v>36</v>
      </c>
      <c r="O17" s="148">
        <v>98</v>
      </c>
      <c r="P17" s="148"/>
      <c r="Q17" s="148" t="s">
        <v>36</v>
      </c>
      <c r="R17" s="148">
        <v>642</v>
      </c>
      <c r="S17" s="148"/>
      <c r="T17" s="148"/>
      <c r="U17" s="148"/>
      <c r="V17" s="148"/>
      <c r="W17" s="148" t="s">
        <v>36</v>
      </c>
      <c r="X17" s="148">
        <v>134</v>
      </c>
      <c r="Y17" s="148"/>
      <c r="Z17" s="148" t="s">
        <v>36</v>
      </c>
      <c r="AA17" s="148">
        <v>59</v>
      </c>
      <c r="AB17" s="148"/>
      <c r="AC17" s="148"/>
      <c r="AD17" s="148"/>
      <c r="AE17" s="149" t="s">
        <v>111</v>
      </c>
      <c r="AF17" s="143"/>
      <c r="AG17" s="143" t="s">
        <v>163</v>
      </c>
      <c r="AH17" s="118" t="s">
        <v>113</v>
      </c>
      <c r="AI17" s="162">
        <v>427</v>
      </c>
      <c r="AJ17" s="118" t="s">
        <v>111</v>
      </c>
      <c r="AK17" s="118" t="s">
        <v>113</v>
      </c>
      <c r="AL17" s="118"/>
      <c r="AM17" s="139" t="s">
        <v>75</v>
      </c>
      <c r="AN17" s="143">
        <v>2015</v>
      </c>
      <c r="AO17" s="118" t="s">
        <v>166</v>
      </c>
      <c r="AP17" s="143" t="s">
        <v>52</v>
      </c>
      <c r="AQ17" s="118" t="s">
        <v>113</v>
      </c>
      <c r="AR17" s="118">
        <v>526.9</v>
      </c>
      <c r="AS17" s="118"/>
      <c r="AT17" s="118" t="s">
        <v>116</v>
      </c>
      <c r="AU17" s="118">
        <v>36</v>
      </c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</row>
    <row r="18" spans="1:76" ht="29.25" customHeight="1" x14ac:dyDescent="0.2">
      <c r="A18" s="143">
        <v>13</v>
      </c>
      <c r="B18" s="161" t="s">
        <v>178</v>
      </c>
      <c r="C18" s="139">
        <v>12</v>
      </c>
      <c r="D18" s="139">
        <v>12</v>
      </c>
      <c r="E18" s="155">
        <v>1963</v>
      </c>
      <c r="F18" s="145">
        <v>1992</v>
      </c>
      <c r="G18" s="145">
        <v>2</v>
      </c>
      <c r="H18" s="145">
        <v>3</v>
      </c>
      <c r="I18" s="145">
        <v>14</v>
      </c>
      <c r="J18" s="146">
        <v>617.6</v>
      </c>
      <c r="K18" s="147">
        <v>522.20000000000005</v>
      </c>
      <c r="L18" s="147">
        <v>522.20000000000005</v>
      </c>
      <c r="M18" s="148"/>
      <c r="N18" s="148" t="s">
        <v>36</v>
      </c>
      <c r="O18" s="148">
        <v>86</v>
      </c>
      <c r="P18" s="148"/>
      <c r="Q18" s="148" t="s">
        <v>36</v>
      </c>
      <c r="R18" s="148">
        <v>622</v>
      </c>
      <c r="S18" s="148"/>
      <c r="T18" s="148"/>
      <c r="U18" s="148"/>
      <c r="V18" s="148"/>
      <c r="W18" s="148" t="s">
        <v>36</v>
      </c>
      <c r="X18" s="148">
        <v>124</v>
      </c>
      <c r="Y18" s="148"/>
      <c r="Z18" s="148" t="s">
        <v>36</v>
      </c>
      <c r="AA18" s="148">
        <v>53</v>
      </c>
      <c r="AB18" s="148"/>
      <c r="AC18" s="148"/>
      <c r="AD18" s="148"/>
      <c r="AE18" s="149" t="s">
        <v>111</v>
      </c>
      <c r="AF18" s="143"/>
      <c r="AG18" s="143" t="s">
        <v>163</v>
      </c>
      <c r="AH18" s="118" t="s">
        <v>113</v>
      </c>
      <c r="AI18" s="118">
        <v>423.1</v>
      </c>
      <c r="AJ18" s="118" t="s">
        <v>111</v>
      </c>
      <c r="AK18" s="118" t="s">
        <v>113</v>
      </c>
      <c r="AL18" s="118"/>
      <c r="AM18" s="139" t="s">
        <v>75</v>
      </c>
      <c r="AN18" s="143">
        <v>2009</v>
      </c>
      <c r="AO18" s="118" t="s">
        <v>166</v>
      </c>
      <c r="AP18" s="143" t="s">
        <v>52</v>
      </c>
      <c r="AQ18" s="118" t="s">
        <v>113</v>
      </c>
      <c r="AR18" s="118">
        <v>525</v>
      </c>
      <c r="AS18" s="118">
        <v>2009</v>
      </c>
      <c r="AT18" s="118" t="s">
        <v>116</v>
      </c>
      <c r="AU18" s="118">
        <v>36</v>
      </c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</row>
    <row r="19" spans="1:76" ht="27" customHeight="1" x14ac:dyDescent="0.2">
      <c r="A19" s="143">
        <v>14</v>
      </c>
      <c r="B19" s="161" t="s">
        <v>179</v>
      </c>
      <c r="C19" s="139">
        <v>12</v>
      </c>
      <c r="D19" s="139">
        <v>12</v>
      </c>
      <c r="E19" s="155">
        <v>1961</v>
      </c>
      <c r="F19" s="145">
        <v>1993</v>
      </c>
      <c r="G19" s="145">
        <v>2</v>
      </c>
      <c r="H19" s="145">
        <v>3</v>
      </c>
      <c r="I19" s="145">
        <v>7</v>
      </c>
      <c r="J19" s="142">
        <v>673.8</v>
      </c>
      <c r="K19" s="147">
        <v>518.9</v>
      </c>
      <c r="L19" s="147">
        <v>518.9</v>
      </c>
      <c r="M19" s="148"/>
      <c r="N19" s="148" t="s">
        <v>36</v>
      </c>
      <c r="O19" s="148">
        <v>98</v>
      </c>
      <c r="P19" s="148"/>
      <c r="Q19" s="148" t="s">
        <v>36</v>
      </c>
      <c r="R19" s="148">
        <v>646</v>
      </c>
      <c r="S19" s="148"/>
      <c r="T19" s="148"/>
      <c r="U19" s="148"/>
      <c r="V19" s="148"/>
      <c r="W19" s="148" t="s">
        <v>36</v>
      </c>
      <c r="X19" s="148">
        <v>136</v>
      </c>
      <c r="Y19" s="148"/>
      <c r="Z19" s="148" t="s">
        <v>36</v>
      </c>
      <c r="AA19" s="148">
        <v>60</v>
      </c>
      <c r="AB19" s="148"/>
      <c r="AC19" s="148"/>
      <c r="AD19" s="148"/>
      <c r="AE19" s="149" t="s">
        <v>111</v>
      </c>
      <c r="AF19" s="143"/>
      <c r="AG19" s="143" t="s">
        <v>163</v>
      </c>
      <c r="AH19" s="162" t="s">
        <v>113</v>
      </c>
      <c r="AI19" s="118">
        <v>487.8</v>
      </c>
      <c r="AJ19" s="118" t="s">
        <v>111</v>
      </c>
      <c r="AK19" s="118" t="s">
        <v>113</v>
      </c>
      <c r="AL19" s="118"/>
      <c r="AM19" s="139" t="s">
        <v>75</v>
      </c>
      <c r="AN19" s="143">
        <v>2010</v>
      </c>
      <c r="AO19" s="118" t="s">
        <v>166</v>
      </c>
      <c r="AP19" s="143" t="s">
        <v>52</v>
      </c>
      <c r="AQ19" s="162" t="s">
        <v>113</v>
      </c>
      <c r="AR19" s="118">
        <v>535.20000000000005</v>
      </c>
      <c r="AS19" s="118">
        <v>2010</v>
      </c>
      <c r="AT19" s="118" t="s">
        <v>116</v>
      </c>
      <c r="AU19" s="118">
        <v>42</v>
      </c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</row>
    <row r="20" spans="1:76" ht="25.5" customHeight="1" x14ac:dyDescent="0.2">
      <c r="A20" s="143">
        <v>15</v>
      </c>
      <c r="B20" s="161" t="s">
        <v>180</v>
      </c>
      <c r="C20" s="139">
        <v>12</v>
      </c>
      <c r="D20" s="139">
        <v>12</v>
      </c>
      <c r="E20" s="155">
        <v>1961</v>
      </c>
      <c r="F20" s="145">
        <v>2009</v>
      </c>
      <c r="G20" s="145">
        <v>2</v>
      </c>
      <c r="H20" s="145">
        <v>3</v>
      </c>
      <c r="I20" s="145">
        <v>14</v>
      </c>
      <c r="J20" s="142">
        <v>659.8</v>
      </c>
      <c r="K20" s="147">
        <v>518.1</v>
      </c>
      <c r="L20" s="147">
        <v>518.1</v>
      </c>
      <c r="M20" s="151" t="s">
        <v>175</v>
      </c>
      <c r="N20" s="148" t="s">
        <v>36</v>
      </c>
      <c r="O20" s="148">
        <v>98</v>
      </c>
      <c r="P20" s="151" t="s">
        <v>175</v>
      </c>
      <c r="Q20" s="148" t="s">
        <v>36</v>
      </c>
      <c r="R20" s="148">
        <v>642</v>
      </c>
      <c r="S20" s="151"/>
      <c r="T20" s="148"/>
      <c r="U20" s="148"/>
      <c r="V20" s="151" t="s">
        <v>175</v>
      </c>
      <c r="W20" s="148" t="s">
        <v>36</v>
      </c>
      <c r="X20" s="148">
        <v>134</v>
      </c>
      <c r="Y20" s="151" t="s">
        <v>175</v>
      </c>
      <c r="Z20" s="148" t="s">
        <v>36</v>
      </c>
      <c r="AA20" s="148">
        <v>58</v>
      </c>
      <c r="AB20" s="151"/>
      <c r="AC20" s="148"/>
      <c r="AD20" s="148"/>
      <c r="AE20" s="149" t="s">
        <v>111</v>
      </c>
      <c r="AF20" s="143">
        <v>2013</v>
      </c>
      <c r="AG20" s="143" t="s">
        <v>112</v>
      </c>
      <c r="AH20" s="118" t="s">
        <v>113</v>
      </c>
      <c r="AI20" s="118">
        <v>357</v>
      </c>
      <c r="AJ20" s="118" t="s">
        <v>111</v>
      </c>
      <c r="AK20" s="118" t="s">
        <v>113</v>
      </c>
      <c r="AL20" s="118"/>
      <c r="AM20" s="139" t="s">
        <v>75</v>
      </c>
      <c r="AN20" s="143">
        <v>2012</v>
      </c>
      <c r="AO20" s="118" t="s">
        <v>166</v>
      </c>
      <c r="AP20" s="143" t="s">
        <v>52</v>
      </c>
      <c r="AQ20" s="118" t="s">
        <v>113</v>
      </c>
      <c r="AR20" s="118">
        <v>525.6</v>
      </c>
      <c r="AS20" s="118">
        <v>2012</v>
      </c>
      <c r="AT20" s="118" t="s">
        <v>116</v>
      </c>
      <c r="AU20" s="118">
        <v>37</v>
      </c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</row>
    <row r="21" spans="1:76" ht="22.5" customHeight="1" x14ac:dyDescent="0.2">
      <c r="A21" s="143">
        <v>16</v>
      </c>
      <c r="B21" s="161" t="s">
        <v>181</v>
      </c>
      <c r="C21" s="139">
        <v>13</v>
      </c>
      <c r="D21" s="139">
        <v>13</v>
      </c>
      <c r="E21" s="155">
        <v>1964</v>
      </c>
      <c r="F21" s="145">
        <v>1992</v>
      </c>
      <c r="G21" s="145">
        <v>2</v>
      </c>
      <c r="H21" s="145">
        <v>3</v>
      </c>
      <c r="I21" s="145">
        <v>5</v>
      </c>
      <c r="J21" s="146">
        <v>627.20000000000005</v>
      </c>
      <c r="K21" s="147">
        <v>520.70000000000005</v>
      </c>
      <c r="L21" s="147">
        <v>520.70000000000005</v>
      </c>
      <c r="M21" s="148"/>
      <c r="N21" s="148" t="s">
        <v>36</v>
      </c>
      <c r="O21" s="148">
        <v>85</v>
      </c>
      <c r="P21" s="148"/>
      <c r="Q21" s="148" t="s">
        <v>36</v>
      </c>
      <c r="R21" s="148">
        <v>618</v>
      </c>
      <c r="S21" s="148"/>
      <c r="T21" s="148"/>
      <c r="U21" s="148"/>
      <c r="V21" s="148"/>
      <c r="W21" s="148" t="s">
        <v>36</v>
      </c>
      <c r="X21" s="148">
        <v>122</v>
      </c>
      <c r="Y21" s="148"/>
      <c r="Z21" s="148" t="s">
        <v>36</v>
      </c>
      <c r="AA21" s="148">
        <v>54</v>
      </c>
      <c r="AB21" s="148"/>
      <c r="AC21" s="148"/>
      <c r="AD21" s="148"/>
      <c r="AE21" s="149" t="s">
        <v>111</v>
      </c>
      <c r="AF21" s="143"/>
      <c r="AG21" s="143" t="s">
        <v>163</v>
      </c>
      <c r="AH21" s="118" t="s">
        <v>113</v>
      </c>
      <c r="AI21" s="118">
        <v>400</v>
      </c>
      <c r="AJ21" s="118" t="s">
        <v>111</v>
      </c>
      <c r="AK21" s="118" t="s">
        <v>113</v>
      </c>
      <c r="AL21" s="118"/>
      <c r="AM21" s="139" t="s">
        <v>75</v>
      </c>
      <c r="AN21" s="143"/>
      <c r="AO21" s="118"/>
      <c r="AP21" s="143" t="s">
        <v>52</v>
      </c>
      <c r="AQ21" s="118" t="s">
        <v>113</v>
      </c>
      <c r="AR21" s="118">
        <v>458.8</v>
      </c>
      <c r="AS21" s="118"/>
      <c r="AT21" s="118" t="s">
        <v>116</v>
      </c>
      <c r="AU21" s="118">
        <v>33.799999999999997</v>
      </c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</row>
    <row r="22" spans="1:76" ht="26.25" customHeight="1" x14ac:dyDescent="0.2">
      <c r="A22" s="143">
        <v>17</v>
      </c>
      <c r="B22" s="161" t="s">
        <v>182</v>
      </c>
      <c r="C22" s="139">
        <v>12</v>
      </c>
      <c r="D22" s="139">
        <v>12</v>
      </c>
      <c r="E22" s="155">
        <v>1962</v>
      </c>
      <c r="F22" s="145">
        <v>2004</v>
      </c>
      <c r="G22" s="145">
        <v>2</v>
      </c>
      <c r="H22" s="145">
        <v>3</v>
      </c>
      <c r="I22" s="145">
        <v>20</v>
      </c>
      <c r="J22" s="146">
        <v>607.20000000000005</v>
      </c>
      <c r="K22" s="147">
        <v>510.7</v>
      </c>
      <c r="L22" s="147">
        <v>510.7</v>
      </c>
      <c r="M22" s="148"/>
      <c r="N22" s="148" t="s">
        <v>36</v>
      </c>
      <c r="O22" s="148">
        <v>86</v>
      </c>
      <c r="P22" s="148"/>
      <c r="Q22" s="148" t="s">
        <v>36</v>
      </c>
      <c r="R22" s="148">
        <v>626</v>
      </c>
      <c r="S22" s="148"/>
      <c r="T22" s="148"/>
      <c r="U22" s="148"/>
      <c r="V22" s="148"/>
      <c r="W22" s="148" t="s">
        <v>36</v>
      </c>
      <c r="X22" s="148">
        <v>126</v>
      </c>
      <c r="Y22" s="148"/>
      <c r="Z22" s="148" t="s">
        <v>36</v>
      </c>
      <c r="AA22" s="148">
        <v>54</v>
      </c>
      <c r="AB22" s="148"/>
      <c r="AC22" s="148"/>
      <c r="AD22" s="148"/>
      <c r="AE22" s="149" t="s">
        <v>111</v>
      </c>
      <c r="AF22" s="143"/>
      <c r="AG22" s="143" t="s">
        <v>163</v>
      </c>
      <c r="AH22" s="118" t="s">
        <v>113</v>
      </c>
      <c r="AI22" s="118">
        <v>438.6</v>
      </c>
      <c r="AJ22" s="118" t="s">
        <v>111</v>
      </c>
      <c r="AK22" s="118" t="s">
        <v>113</v>
      </c>
      <c r="AL22" s="118"/>
      <c r="AM22" s="139" t="s">
        <v>75</v>
      </c>
      <c r="AN22" s="143">
        <v>2009</v>
      </c>
      <c r="AO22" s="118" t="s">
        <v>166</v>
      </c>
      <c r="AP22" s="143" t="s">
        <v>52</v>
      </c>
      <c r="AQ22" s="118" t="s">
        <v>113</v>
      </c>
      <c r="AR22" s="118">
        <v>426.1</v>
      </c>
      <c r="AS22" s="118">
        <v>2009</v>
      </c>
      <c r="AT22" s="118" t="s">
        <v>116</v>
      </c>
      <c r="AU22" s="118">
        <v>35</v>
      </c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</row>
    <row r="23" spans="1:76" ht="27" customHeight="1" x14ac:dyDescent="0.2">
      <c r="A23" s="143">
        <v>18</v>
      </c>
      <c r="B23" s="161" t="s">
        <v>183</v>
      </c>
      <c r="C23" s="139">
        <v>8</v>
      </c>
      <c r="D23" s="139">
        <v>8</v>
      </c>
      <c r="E23" s="155">
        <v>2006</v>
      </c>
      <c r="F23" s="145">
        <v>2011</v>
      </c>
      <c r="G23" s="145">
        <v>1</v>
      </c>
      <c r="H23" s="145">
        <v>4</v>
      </c>
      <c r="I23" s="145">
        <v>17</v>
      </c>
      <c r="J23" s="142">
        <v>1175.55</v>
      </c>
      <c r="K23" s="147">
        <v>478.8</v>
      </c>
      <c r="L23" s="147">
        <v>478.8</v>
      </c>
      <c r="M23" s="148"/>
      <c r="N23" s="148" t="s">
        <v>36</v>
      </c>
      <c r="O23" s="148">
        <v>101</v>
      </c>
      <c r="P23" s="148"/>
      <c r="Q23" s="148" t="s">
        <v>36</v>
      </c>
      <c r="R23" s="148">
        <v>418</v>
      </c>
      <c r="S23" s="148"/>
      <c r="T23" s="148"/>
      <c r="U23" s="148"/>
      <c r="V23" s="148"/>
      <c r="W23" s="148" t="s">
        <v>36</v>
      </c>
      <c r="X23" s="148">
        <v>158</v>
      </c>
      <c r="Y23" s="148"/>
      <c r="Z23" s="148" t="s">
        <v>36</v>
      </c>
      <c r="AA23" s="148">
        <v>61</v>
      </c>
      <c r="AB23" s="148"/>
      <c r="AC23" s="148"/>
      <c r="AD23" s="148"/>
      <c r="AE23" s="149" t="s">
        <v>111</v>
      </c>
      <c r="AF23" s="143"/>
      <c r="AG23" s="143" t="s">
        <v>163</v>
      </c>
      <c r="AH23" s="118" t="s">
        <v>113</v>
      </c>
      <c r="AI23" s="118">
        <v>497</v>
      </c>
      <c r="AJ23" s="118">
        <v>2006</v>
      </c>
      <c r="AK23" s="118" t="s">
        <v>113</v>
      </c>
      <c r="AL23" s="138">
        <v>661.35</v>
      </c>
      <c r="AM23" s="139" t="s">
        <v>75</v>
      </c>
      <c r="AN23" s="143"/>
      <c r="AO23" s="118" t="s">
        <v>184</v>
      </c>
      <c r="AP23" s="143" t="s">
        <v>42</v>
      </c>
      <c r="AQ23" s="118" t="s">
        <v>113</v>
      </c>
      <c r="AR23" s="118">
        <v>522</v>
      </c>
      <c r="AS23" s="118"/>
      <c r="AT23" s="118" t="s">
        <v>116</v>
      </c>
      <c r="AU23" s="118">
        <v>38</v>
      </c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</row>
    <row r="24" spans="1:76" ht="33" customHeight="1" x14ac:dyDescent="0.2">
      <c r="A24" s="143">
        <v>19</v>
      </c>
      <c r="B24" s="161" t="s">
        <v>185</v>
      </c>
      <c r="C24" s="139">
        <v>6</v>
      </c>
      <c r="D24" s="139">
        <v>6</v>
      </c>
      <c r="E24" s="155">
        <v>2006</v>
      </c>
      <c r="F24" s="145">
        <v>2009</v>
      </c>
      <c r="G24" s="145">
        <v>1</v>
      </c>
      <c r="H24" s="145">
        <v>2</v>
      </c>
      <c r="I24" s="145">
        <v>8</v>
      </c>
      <c r="J24" s="146">
        <v>608.4</v>
      </c>
      <c r="K24" s="147">
        <v>292.39999999999998</v>
      </c>
      <c r="L24" s="147">
        <v>292.39999999999998</v>
      </c>
      <c r="M24" s="148"/>
      <c r="N24" s="148" t="s">
        <v>36</v>
      </c>
      <c r="O24" s="148">
        <v>84</v>
      </c>
      <c r="P24" s="148"/>
      <c r="Q24" s="148" t="s">
        <v>36</v>
      </c>
      <c r="R24" s="148">
        <v>380</v>
      </c>
      <c r="S24" s="148"/>
      <c r="T24" s="148"/>
      <c r="U24" s="148"/>
      <c r="V24" s="148"/>
      <c r="W24" s="148" t="s">
        <v>36</v>
      </c>
      <c r="X24" s="148">
        <v>144</v>
      </c>
      <c r="Y24" s="148"/>
      <c r="Z24" s="148" t="s">
        <v>36</v>
      </c>
      <c r="AA24" s="148">
        <v>46</v>
      </c>
      <c r="AB24" s="148"/>
      <c r="AC24" s="148"/>
      <c r="AD24" s="148"/>
      <c r="AE24" s="149" t="s">
        <v>111</v>
      </c>
      <c r="AF24" s="143"/>
      <c r="AG24" s="143" t="s">
        <v>163</v>
      </c>
      <c r="AH24" s="118" t="s">
        <v>113</v>
      </c>
      <c r="AI24" s="118">
        <v>322</v>
      </c>
      <c r="AJ24" s="118">
        <v>2006</v>
      </c>
      <c r="AK24" s="118" t="s">
        <v>113</v>
      </c>
      <c r="AL24" s="138">
        <v>301</v>
      </c>
      <c r="AM24" s="139" t="s">
        <v>75</v>
      </c>
      <c r="AN24" s="143"/>
      <c r="AO24" s="118" t="s">
        <v>184</v>
      </c>
      <c r="AP24" s="118" t="s">
        <v>186</v>
      </c>
      <c r="AQ24" s="118" t="s">
        <v>113</v>
      </c>
      <c r="AR24" s="118">
        <v>228</v>
      </c>
      <c r="AS24" s="118"/>
      <c r="AT24" s="118" t="s">
        <v>116</v>
      </c>
      <c r="AU24" s="118">
        <v>34</v>
      </c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</row>
    <row r="25" spans="1:76" ht="33.75" customHeight="1" x14ac:dyDescent="0.2">
      <c r="A25" s="143">
        <v>20</v>
      </c>
      <c r="B25" s="161" t="s">
        <v>187</v>
      </c>
      <c r="C25" s="139">
        <v>6</v>
      </c>
      <c r="D25" s="139">
        <v>6</v>
      </c>
      <c r="E25" s="155">
        <v>2006</v>
      </c>
      <c r="F25" s="145">
        <v>2008</v>
      </c>
      <c r="G25" s="145">
        <v>1</v>
      </c>
      <c r="H25" s="145">
        <v>2</v>
      </c>
      <c r="I25" s="145">
        <v>8</v>
      </c>
      <c r="J25" s="146">
        <v>292.3</v>
      </c>
      <c r="K25" s="147">
        <v>254.3</v>
      </c>
      <c r="L25" s="147">
        <v>254.3</v>
      </c>
      <c r="M25" s="148"/>
      <c r="N25" s="148" t="s">
        <v>36</v>
      </c>
      <c r="O25" s="148">
        <v>53</v>
      </c>
      <c r="P25" s="148"/>
      <c r="Q25" s="148" t="s">
        <v>36</v>
      </c>
      <c r="R25" s="148">
        <v>380</v>
      </c>
      <c r="S25" s="148"/>
      <c r="T25" s="148"/>
      <c r="U25" s="148"/>
      <c r="V25" s="148"/>
      <c r="W25" s="148" t="s">
        <v>36</v>
      </c>
      <c r="X25" s="148">
        <v>136</v>
      </c>
      <c r="Y25" s="148"/>
      <c r="Z25" s="148" t="s">
        <v>36</v>
      </c>
      <c r="AA25" s="148">
        <v>44</v>
      </c>
      <c r="AB25" s="148"/>
      <c r="AC25" s="148"/>
      <c r="AD25" s="148"/>
      <c r="AE25" s="149" t="s">
        <v>111</v>
      </c>
      <c r="AF25" s="143"/>
      <c r="AG25" s="143" t="s">
        <v>163</v>
      </c>
      <c r="AH25" s="118" t="s">
        <v>113</v>
      </c>
      <c r="AI25" s="118">
        <v>320</v>
      </c>
      <c r="AJ25" s="118" t="s">
        <v>111</v>
      </c>
      <c r="AK25" s="118" t="s">
        <v>113</v>
      </c>
      <c r="AL25" s="118"/>
      <c r="AM25" s="139" t="s">
        <v>75</v>
      </c>
      <c r="AN25" s="143"/>
      <c r="AO25" s="118" t="s">
        <v>184</v>
      </c>
      <c r="AP25" s="143" t="s">
        <v>52</v>
      </c>
      <c r="AQ25" s="118" t="s">
        <v>113</v>
      </c>
      <c r="AR25" s="118">
        <v>227.2</v>
      </c>
      <c r="AS25" s="118"/>
      <c r="AT25" s="118" t="s">
        <v>116</v>
      </c>
      <c r="AU25" s="118">
        <v>32</v>
      </c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</row>
    <row r="26" spans="1:76" ht="28.5" customHeight="1" x14ac:dyDescent="0.2">
      <c r="A26" s="143">
        <v>21</v>
      </c>
      <c r="B26" s="161" t="s">
        <v>188</v>
      </c>
      <c r="C26" s="139">
        <v>4</v>
      </c>
      <c r="D26" s="139">
        <v>4</v>
      </c>
      <c r="E26" s="155">
        <v>2006</v>
      </c>
      <c r="F26" s="145">
        <v>2009</v>
      </c>
      <c r="G26" s="145">
        <v>1</v>
      </c>
      <c r="H26" s="145">
        <v>2</v>
      </c>
      <c r="I26" s="145">
        <v>6</v>
      </c>
      <c r="J26" s="142">
        <v>299</v>
      </c>
      <c r="K26" s="147">
        <v>185</v>
      </c>
      <c r="L26" s="147">
        <v>185</v>
      </c>
      <c r="M26" s="148"/>
      <c r="N26" s="148" t="s">
        <v>36</v>
      </c>
      <c r="O26" s="148">
        <v>37</v>
      </c>
      <c r="P26" s="148"/>
      <c r="Q26" s="148" t="s">
        <v>36</v>
      </c>
      <c r="R26" s="148">
        <v>301</v>
      </c>
      <c r="S26" s="148"/>
      <c r="T26" s="148"/>
      <c r="U26" s="148"/>
      <c r="V26" s="148"/>
      <c r="W26" s="148" t="s">
        <v>36</v>
      </c>
      <c r="X26" s="148">
        <v>94</v>
      </c>
      <c r="Y26" s="148"/>
      <c r="Z26" s="148" t="s">
        <v>36</v>
      </c>
      <c r="AA26" s="148">
        <v>29</v>
      </c>
      <c r="AB26" s="148"/>
      <c r="AC26" s="148"/>
      <c r="AD26" s="148"/>
      <c r="AE26" s="149" t="s">
        <v>111</v>
      </c>
      <c r="AF26" s="143"/>
      <c r="AG26" s="143" t="s">
        <v>163</v>
      </c>
      <c r="AH26" s="118" t="s">
        <v>113</v>
      </c>
      <c r="AI26" s="118">
        <v>281</v>
      </c>
      <c r="AJ26" s="118" t="s">
        <v>111</v>
      </c>
      <c r="AK26" s="118" t="s">
        <v>113</v>
      </c>
      <c r="AL26" s="118"/>
      <c r="AM26" s="139" t="s">
        <v>75</v>
      </c>
      <c r="AN26" s="143"/>
      <c r="AO26" s="118" t="s">
        <v>184</v>
      </c>
      <c r="AP26" s="143" t="s">
        <v>52</v>
      </c>
      <c r="AQ26" s="118" t="s">
        <v>113</v>
      </c>
      <c r="AR26" s="118">
        <v>215.7</v>
      </c>
      <c r="AS26" s="118"/>
      <c r="AT26" s="118" t="s">
        <v>116</v>
      </c>
      <c r="AU26" s="118">
        <v>29</v>
      </c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</row>
    <row r="27" spans="1:76" ht="29.25" customHeight="1" x14ac:dyDescent="0.2">
      <c r="A27" s="143">
        <v>22</v>
      </c>
      <c r="B27" s="161" t="s">
        <v>189</v>
      </c>
      <c r="C27" s="139">
        <v>4</v>
      </c>
      <c r="D27" s="139">
        <v>4</v>
      </c>
      <c r="E27" s="155">
        <v>2006</v>
      </c>
      <c r="F27" s="145">
        <v>2010</v>
      </c>
      <c r="G27" s="145">
        <v>1</v>
      </c>
      <c r="H27" s="145">
        <v>2</v>
      </c>
      <c r="I27" s="145">
        <v>2</v>
      </c>
      <c r="J27" s="142">
        <v>327.60000000000002</v>
      </c>
      <c r="K27" s="147">
        <v>183.2</v>
      </c>
      <c r="L27" s="147">
        <v>183.2</v>
      </c>
      <c r="M27" s="148"/>
      <c r="N27" s="148" t="s">
        <v>36</v>
      </c>
      <c r="O27" s="148">
        <v>38</v>
      </c>
      <c r="P27" s="148"/>
      <c r="Q27" s="148" t="s">
        <v>36</v>
      </c>
      <c r="R27" s="148">
        <v>301</v>
      </c>
      <c r="S27" s="148"/>
      <c r="T27" s="148"/>
      <c r="U27" s="148"/>
      <c r="V27" s="148"/>
      <c r="W27" s="148" t="s">
        <v>36</v>
      </c>
      <c r="X27" s="148">
        <v>94</v>
      </c>
      <c r="Y27" s="148"/>
      <c r="Z27" s="148" t="s">
        <v>36</v>
      </c>
      <c r="AA27" s="148">
        <v>28</v>
      </c>
      <c r="AB27" s="148"/>
      <c r="AC27" s="148"/>
      <c r="AD27" s="148"/>
      <c r="AE27" s="149" t="s">
        <v>111</v>
      </c>
      <c r="AF27" s="143"/>
      <c r="AG27" s="143" t="s">
        <v>163</v>
      </c>
      <c r="AH27" s="162" t="s">
        <v>113</v>
      </c>
      <c r="AI27" s="118">
        <v>288</v>
      </c>
      <c r="AJ27" s="118" t="s">
        <v>111</v>
      </c>
      <c r="AK27" s="118" t="s">
        <v>113</v>
      </c>
      <c r="AL27" s="118"/>
      <c r="AM27" s="139" t="s">
        <v>75</v>
      </c>
      <c r="AN27" s="143"/>
      <c r="AO27" s="118" t="s">
        <v>184</v>
      </c>
      <c r="AP27" s="143" t="s">
        <v>52</v>
      </c>
      <c r="AQ27" s="162" t="s">
        <v>113</v>
      </c>
      <c r="AR27" s="118">
        <v>216.1</v>
      </c>
      <c r="AS27" s="118"/>
      <c r="AT27" s="118" t="s">
        <v>190</v>
      </c>
      <c r="AU27" s="118">
        <v>32</v>
      </c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</row>
    <row r="28" spans="1:76" ht="27.75" customHeight="1" x14ac:dyDescent="0.2">
      <c r="A28" s="143">
        <v>23</v>
      </c>
      <c r="B28" s="154" t="s">
        <v>191</v>
      </c>
      <c r="C28" s="139">
        <v>8</v>
      </c>
      <c r="D28" s="139">
        <v>8</v>
      </c>
      <c r="E28" s="155">
        <v>1965</v>
      </c>
      <c r="F28" s="145">
        <v>2004</v>
      </c>
      <c r="G28" s="145">
        <v>2</v>
      </c>
      <c r="H28" s="145">
        <v>2</v>
      </c>
      <c r="I28" s="145">
        <v>14</v>
      </c>
      <c r="J28" s="142">
        <v>352.1</v>
      </c>
      <c r="K28" s="147">
        <v>244.58</v>
      </c>
      <c r="L28" s="147">
        <v>244.58</v>
      </c>
      <c r="M28" s="148"/>
      <c r="N28" s="148" t="s">
        <v>36</v>
      </c>
      <c r="O28" s="148">
        <v>46</v>
      </c>
      <c r="P28" s="148"/>
      <c r="Q28" s="148" t="s">
        <v>36</v>
      </c>
      <c r="R28" s="148">
        <v>456</v>
      </c>
      <c r="S28" s="148"/>
      <c r="T28" s="148"/>
      <c r="U28" s="148"/>
      <c r="V28" s="148"/>
      <c r="W28" s="148" t="s">
        <v>36</v>
      </c>
      <c r="X28" s="148">
        <v>86</v>
      </c>
      <c r="Y28" s="148"/>
      <c r="Z28" s="148" t="s">
        <v>36</v>
      </c>
      <c r="AA28" s="148">
        <v>54</v>
      </c>
      <c r="AB28" s="148"/>
      <c r="AC28" s="148"/>
      <c r="AD28" s="148"/>
      <c r="AE28" s="149" t="s">
        <v>111</v>
      </c>
      <c r="AF28" s="143"/>
      <c r="AG28" s="143" t="s">
        <v>163</v>
      </c>
      <c r="AH28" s="118" t="s">
        <v>113</v>
      </c>
      <c r="AI28" s="118">
        <v>291</v>
      </c>
      <c r="AJ28" s="118" t="s">
        <v>111</v>
      </c>
      <c r="AK28" s="118" t="s">
        <v>113</v>
      </c>
      <c r="AL28" s="118"/>
      <c r="AM28" s="139" t="s">
        <v>75</v>
      </c>
      <c r="AN28" s="143"/>
      <c r="AO28" s="118" t="s">
        <v>184</v>
      </c>
      <c r="AP28" s="143" t="s">
        <v>52</v>
      </c>
      <c r="AQ28" s="118" t="s">
        <v>113</v>
      </c>
      <c r="AR28" s="118">
        <v>344</v>
      </c>
      <c r="AS28" s="118"/>
      <c r="AT28" s="118" t="s">
        <v>116</v>
      </c>
      <c r="AU28" s="118">
        <v>35</v>
      </c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</row>
    <row r="29" spans="1:76" s="98" customFormat="1" ht="33" customHeight="1" x14ac:dyDescent="0.25">
      <c r="A29" s="139">
        <v>24</v>
      </c>
      <c r="B29" s="163" t="s">
        <v>192</v>
      </c>
      <c r="C29" s="139">
        <v>17</v>
      </c>
      <c r="D29" s="139">
        <v>17</v>
      </c>
      <c r="E29" s="164">
        <v>1968</v>
      </c>
      <c r="F29" s="142">
        <v>2013</v>
      </c>
      <c r="G29" s="142">
        <v>2</v>
      </c>
      <c r="H29" s="142">
        <v>1</v>
      </c>
      <c r="I29" s="142">
        <v>16</v>
      </c>
      <c r="J29" s="146">
        <v>599.54999999999995</v>
      </c>
      <c r="K29" s="147">
        <v>573.65</v>
      </c>
      <c r="L29" s="147">
        <v>573.65</v>
      </c>
      <c r="M29" s="153"/>
      <c r="N29" s="153" t="s">
        <v>36</v>
      </c>
      <c r="O29" s="153">
        <v>60</v>
      </c>
      <c r="P29" s="153"/>
      <c r="Q29" s="153" t="s">
        <v>36</v>
      </c>
      <c r="R29" s="153">
        <v>485</v>
      </c>
      <c r="S29" s="153"/>
      <c r="T29" s="153"/>
      <c r="U29" s="153"/>
      <c r="V29" s="153"/>
      <c r="W29" s="153" t="s">
        <v>36</v>
      </c>
      <c r="X29" s="153">
        <v>129</v>
      </c>
      <c r="Y29" s="153"/>
      <c r="Z29" s="153" t="s">
        <v>36</v>
      </c>
      <c r="AA29" s="153">
        <v>58</v>
      </c>
      <c r="AB29" s="153"/>
      <c r="AC29" s="153"/>
      <c r="AD29" s="153"/>
      <c r="AE29" s="149" t="s">
        <v>111</v>
      </c>
      <c r="AF29" s="139"/>
      <c r="AG29" s="139" t="s">
        <v>163</v>
      </c>
      <c r="AH29" s="118" t="s">
        <v>113</v>
      </c>
      <c r="AI29" s="138">
        <v>408.3</v>
      </c>
      <c r="AJ29" s="138" t="s">
        <v>111</v>
      </c>
      <c r="AK29" s="118" t="s">
        <v>113</v>
      </c>
      <c r="AL29" s="138"/>
      <c r="AM29" s="139" t="s">
        <v>75</v>
      </c>
      <c r="AN29" s="139"/>
      <c r="AO29" s="118" t="s">
        <v>184</v>
      </c>
      <c r="AP29" s="139" t="s">
        <v>52</v>
      </c>
      <c r="AQ29" s="118" t="s">
        <v>113</v>
      </c>
      <c r="AR29" s="138">
        <v>352.6</v>
      </c>
      <c r="AS29" s="138"/>
      <c r="AT29" s="138" t="s">
        <v>116</v>
      </c>
      <c r="AU29" s="138">
        <v>34</v>
      </c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</row>
    <row r="30" spans="1:76" ht="31.5" customHeight="1" x14ac:dyDescent="0.2">
      <c r="A30" s="143">
        <v>25</v>
      </c>
      <c r="B30" s="154" t="s">
        <v>193</v>
      </c>
      <c r="C30" s="139">
        <v>4</v>
      </c>
      <c r="D30" s="139">
        <v>4</v>
      </c>
      <c r="E30" s="155">
        <v>2006</v>
      </c>
      <c r="F30" s="145">
        <v>2009</v>
      </c>
      <c r="G30" s="145">
        <v>1</v>
      </c>
      <c r="H30" s="145">
        <v>2</v>
      </c>
      <c r="I30" s="145">
        <v>8</v>
      </c>
      <c r="J30" s="142">
        <v>328.1</v>
      </c>
      <c r="K30" s="147">
        <v>181.1</v>
      </c>
      <c r="L30" s="147">
        <v>181.1</v>
      </c>
      <c r="M30" s="148"/>
      <c r="N30" s="148" t="s">
        <v>36</v>
      </c>
      <c r="O30" s="148">
        <v>38</v>
      </c>
      <c r="P30" s="148"/>
      <c r="Q30" s="148" t="s">
        <v>36</v>
      </c>
      <c r="R30" s="148">
        <v>301</v>
      </c>
      <c r="S30" s="148"/>
      <c r="T30" s="148"/>
      <c r="U30" s="148"/>
      <c r="V30" s="148"/>
      <c r="W30" s="148" t="s">
        <v>36</v>
      </c>
      <c r="X30" s="148">
        <v>94</v>
      </c>
      <c r="Y30" s="148"/>
      <c r="Z30" s="148" t="s">
        <v>36</v>
      </c>
      <c r="AA30" s="148">
        <v>28</v>
      </c>
      <c r="AB30" s="148"/>
      <c r="AC30" s="148"/>
      <c r="AD30" s="148"/>
      <c r="AE30" s="149" t="s">
        <v>111</v>
      </c>
      <c r="AF30" s="143"/>
      <c r="AG30" s="143" t="s">
        <v>163</v>
      </c>
      <c r="AH30" s="118" t="s">
        <v>113</v>
      </c>
      <c r="AI30" s="118">
        <v>270</v>
      </c>
      <c r="AJ30" s="118" t="s">
        <v>111</v>
      </c>
      <c r="AK30" s="118" t="s">
        <v>113</v>
      </c>
      <c r="AL30" s="118"/>
      <c r="AM30" s="139" t="s">
        <v>75</v>
      </c>
      <c r="AN30" s="143"/>
      <c r="AO30" s="118" t="s">
        <v>194</v>
      </c>
      <c r="AP30" s="143" t="s">
        <v>52</v>
      </c>
      <c r="AQ30" s="118" t="s">
        <v>113</v>
      </c>
      <c r="AR30" s="118">
        <v>245</v>
      </c>
      <c r="AS30" s="118"/>
      <c r="AT30" s="118" t="s">
        <v>116</v>
      </c>
      <c r="AU30" s="118">
        <v>34</v>
      </c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</row>
    <row r="31" spans="1:76" ht="31.5" customHeight="1" x14ac:dyDescent="0.2">
      <c r="A31" s="143">
        <v>26</v>
      </c>
      <c r="B31" s="154" t="s">
        <v>195</v>
      </c>
      <c r="C31" s="139">
        <v>4</v>
      </c>
      <c r="D31" s="139">
        <v>4</v>
      </c>
      <c r="E31" s="164">
        <v>2014</v>
      </c>
      <c r="F31" s="142">
        <v>2014</v>
      </c>
      <c r="G31" s="145">
        <v>1</v>
      </c>
      <c r="H31" s="145">
        <v>1</v>
      </c>
      <c r="I31" s="145">
        <v>7</v>
      </c>
      <c r="J31" s="146">
        <v>193.9</v>
      </c>
      <c r="K31" s="147">
        <v>170.5</v>
      </c>
      <c r="L31" s="147">
        <v>170.5</v>
      </c>
      <c r="M31" s="148"/>
      <c r="N31" s="148" t="s">
        <v>36</v>
      </c>
      <c r="O31" s="148">
        <v>29</v>
      </c>
      <c r="P31" s="148"/>
      <c r="Q31" s="148" t="s">
        <v>36</v>
      </c>
      <c r="R31" s="148">
        <v>381</v>
      </c>
      <c r="S31" s="148"/>
      <c r="T31" s="148"/>
      <c r="U31" s="148"/>
      <c r="V31" s="148"/>
      <c r="W31" s="148" t="s">
        <v>36</v>
      </c>
      <c r="X31" s="148">
        <v>106</v>
      </c>
      <c r="Y31" s="148"/>
      <c r="Z31" s="148" t="s">
        <v>36</v>
      </c>
      <c r="AA31" s="148">
        <v>41</v>
      </c>
      <c r="AB31" s="148"/>
      <c r="AC31" s="148"/>
      <c r="AD31" s="148"/>
      <c r="AE31" s="149" t="s">
        <v>111</v>
      </c>
      <c r="AF31" s="143"/>
      <c r="AG31" s="143" t="s">
        <v>112</v>
      </c>
      <c r="AH31" s="118" t="s">
        <v>113</v>
      </c>
      <c r="AI31" s="118">
        <v>196</v>
      </c>
      <c r="AJ31" s="118" t="s">
        <v>111</v>
      </c>
      <c r="AK31" s="118" t="s">
        <v>113</v>
      </c>
      <c r="AL31" s="118"/>
      <c r="AM31" s="139" t="s">
        <v>75</v>
      </c>
      <c r="AN31" s="143"/>
      <c r="AO31" s="118" t="s">
        <v>166</v>
      </c>
      <c r="AP31" s="143" t="s">
        <v>126</v>
      </c>
      <c r="AQ31" s="118" t="s">
        <v>113</v>
      </c>
      <c r="AR31" s="118">
        <v>203</v>
      </c>
      <c r="AS31" s="118"/>
      <c r="AT31" s="118" t="s">
        <v>116</v>
      </c>
      <c r="AU31" s="118">
        <v>24</v>
      </c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</row>
    <row r="32" spans="1:76" ht="31.5" customHeight="1" x14ac:dyDescent="0.2">
      <c r="A32" s="143">
        <v>27</v>
      </c>
      <c r="B32" s="154" t="s">
        <v>196</v>
      </c>
      <c r="C32" s="139">
        <v>4</v>
      </c>
      <c r="D32" s="139">
        <v>4</v>
      </c>
      <c r="E32" s="164">
        <v>2006</v>
      </c>
      <c r="F32" s="142">
        <v>2009</v>
      </c>
      <c r="G32" s="145">
        <v>1</v>
      </c>
      <c r="H32" s="145">
        <v>2</v>
      </c>
      <c r="I32" s="145">
        <v>9</v>
      </c>
      <c r="J32" s="146">
        <v>329</v>
      </c>
      <c r="K32" s="147">
        <v>184.6</v>
      </c>
      <c r="L32" s="147">
        <v>184.6</v>
      </c>
      <c r="M32" s="148"/>
      <c r="N32" s="148" t="s">
        <v>36</v>
      </c>
      <c r="O32" s="148">
        <v>38</v>
      </c>
      <c r="P32" s="148"/>
      <c r="Q32" s="148" t="s">
        <v>36</v>
      </c>
      <c r="R32" s="148">
        <v>384</v>
      </c>
      <c r="S32" s="148"/>
      <c r="T32" s="148"/>
      <c r="U32" s="148"/>
      <c r="V32" s="148"/>
      <c r="W32" s="148" t="s">
        <v>36</v>
      </c>
      <c r="X32" s="148">
        <v>94</v>
      </c>
      <c r="Y32" s="148"/>
      <c r="Z32" s="148" t="s">
        <v>36</v>
      </c>
      <c r="AA32" s="148">
        <v>29</v>
      </c>
      <c r="AB32" s="148"/>
      <c r="AC32" s="148"/>
      <c r="AD32" s="148"/>
      <c r="AE32" s="149" t="s">
        <v>111</v>
      </c>
      <c r="AF32" s="143"/>
      <c r="AG32" s="143" t="s">
        <v>163</v>
      </c>
      <c r="AH32" s="118" t="s">
        <v>113</v>
      </c>
      <c r="AI32" s="118">
        <v>291</v>
      </c>
      <c r="AJ32" s="118" t="s">
        <v>111</v>
      </c>
      <c r="AK32" s="118" t="s">
        <v>113</v>
      </c>
      <c r="AL32" s="118"/>
      <c r="AM32" s="139" t="s">
        <v>75</v>
      </c>
      <c r="AN32" s="143"/>
      <c r="AO32" s="118" t="s">
        <v>166</v>
      </c>
      <c r="AP32" s="143" t="s">
        <v>126</v>
      </c>
      <c r="AQ32" s="118" t="s">
        <v>113</v>
      </c>
      <c r="AR32" s="118">
        <v>245</v>
      </c>
      <c r="AS32" s="118"/>
      <c r="AT32" s="118" t="s">
        <v>116</v>
      </c>
      <c r="AU32" s="118">
        <v>34</v>
      </c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</row>
    <row r="33" spans="1:76" ht="16.5" customHeight="1" x14ac:dyDescent="0.2">
      <c r="A33" s="143"/>
      <c r="B33" s="154" t="s">
        <v>58</v>
      </c>
      <c r="C33" s="165">
        <f>SUM(C6:C32)</f>
        <v>262</v>
      </c>
      <c r="D33" s="165">
        <f>SUM(D6:D32)</f>
        <v>262</v>
      </c>
      <c r="E33" s="139"/>
      <c r="F33" s="139"/>
      <c r="G33" s="139"/>
      <c r="H33" s="139"/>
      <c r="I33" s="165">
        <f>SUM(I6:I32)</f>
        <v>328</v>
      </c>
      <c r="J33" s="166">
        <f>SUM(J6:J32)</f>
        <v>14715.539999999999</v>
      </c>
      <c r="K33" s="166">
        <f>SUM(K6:K32)</f>
        <v>11135.369999999999</v>
      </c>
      <c r="L33" s="166">
        <f>SUM(L6:L32)</f>
        <v>11135.369999999999</v>
      </c>
      <c r="M33" s="167"/>
      <c r="N33" s="167"/>
      <c r="O33" s="168">
        <f>SUM(O6:O32)</f>
        <v>1948</v>
      </c>
      <c r="P33" s="167"/>
      <c r="Q33" s="148"/>
      <c r="R33" s="168">
        <f>SUM(R6:R32)</f>
        <v>14079</v>
      </c>
      <c r="S33" s="167"/>
      <c r="T33" s="167"/>
      <c r="U33" s="167"/>
      <c r="V33" s="167"/>
      <c r="W33" s="148"/>
      <c r="X33" s="168">
        <f>SUM(X6:X32)</f>
        <v>3270</v>
      </c>
      <c r="Y33" s="167"/>
      <c r="Z33" s="148"/>
      <c r="AA33" s="168">
        <f>SUM(AA6:AA32)</f>
        <v>1326</v>
      </c>
      <c r="AB33" s="167"/>
      <c r="AC33" s="167"/>
      <c r="AD33" s="167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</row>
    <row r="34" spans="1:76" ht="18.75" x14ac:dyDescent="0.2">
      <c r="B34" s="123"/>
      <c r="C34" s="124"/>
      <c r="D34" s="124"/>
      <c r="E34" s="125"/>
      <c r="F34" s="125"/>
      <c r="G34" s="125"/>
      <c r="H34" s="125"/>
      <c r="I34" s="125"/>
      <c r="J34" s="125"/>
      <c r="K34" s="12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</row>
    <row r="35" spans="1:76" ht="18.75" x14ac:dyDescent="0.2">
      <c r="B35" s="123"/>
      <c r="C35" s="124"/>
      <c r="D35" s="124"/>
      <c r="E35" s="125"/>
      <c r="F35" s="125"/>
      <c r="G35" s="125"/>
      <c r="H35" s="125"/>
      <c r="I35" s="125"/>
      <c r="J35" s="125"/>
      <c r="K35" s="125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</row>
    <row r="36" spans="1:76" ht="18.75" x14ac:dyDescent="0.2">
      <c r="B36" s="123"/>
      <c r="C36" s="124"/>
      <c r="D36" s="124"/>
      <c r="E36" s="125"/>
      <c r="F36" s="125"/>
      <c r="G36" s="125"/>
      <c r="H36" s="125"/>
      <c r="I36" s="125"/>
      <c r="J36" s="125"/>
      <c r="K36" s="125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</row>
    <row r="37" spans="1:76" ht="18.75" x14ac:dyDescent="0.2">
      <c r="B37" s="123"/>
      <c r="C37" s="124"/>
      <c r="D37" s="124"/>
      <c r="E37" s="125"/>
      <c r="F37" s="125"/>
      <c r="G37" s="125"/>
      <c r="H37" s="125"/>
      <c r="I37" s="125"/>
      <c r="J37" s="125"/>
      <c r="K37" s="125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</row>
    <row r="38" spans="1:76" x14ac:dyDescent="0.2">
      <c r="B38" s="126"/>
      <c r="C38" s="127"/>
      <c r="D38" s="127"/>
    </row>
    <row r="39" spans="1:76" x14ac:dyDescent="0.2">
      <c r="B39" s="126"/>
      <c r="C39" s="127"/>
      <c r="D39" s="127"/>
    </row>
    <row r="40" spans="1:76" x14ac:dyDescent="0.2">
      <c r="B40" s="126"/>
      <c r="C40" s="127"/>
      <c r="D40" s="127"/>
    </row>
    <row r="41" spans="1:76" x14ac:dyDescent="0.2">
      <c r="B41" s="126"/>
      <c r="C41" s="127"/>
      <c r="D41" s="127"/>
    </row>
    <row r="42" spans="1:76" x14ac:dyDescent="0.2">
      <c r="B42" s="126"/>
      <c r="C42" s="127"/>
      <c r="D42" s="127"/>
    </row>
    <row r="43" spans="1:76" x14ac:dyDescent="0.2">
      <c r="B43" s="126"/>
      <c r="C43" s="127"/>
      <c r="D43" s="127"/>
    </row>
    <row r="44" spans="1:76" x14ac:dyDescent="0.2">
      <c r="B44" s="126"/>
      <c r="C44" s="127"/>
      <c r="D44" s="127"/>
    </row>
    <row r="45" spans="1:76" x14ac:dyDescent="0.2">
      <c r="B45" s="126"/>
      <c r="C45" s="127"/>
      <c r="D45" s="127"/>
    </row>
    <row r="46" spans="1:76" x14ac:dyDescent="0.2">
      <c r="B46" s="126"/>
      <c r="C46" s="127"/>
      <c r="D46" s="127"/>
    </row>
    <row r="47" spans="1:76" x14ac:dyDescent="0.2">
      <c r="B47" s="126"/>
      <c r="C47" s="127"/>
      <c r="D47" s="127"/>
    </row>
    <row r="48" spans="1:76" x14ac:dyDescent="0.2">
      <c r="B48" s="126"/>
      <c r="C48" s="127"/>
      <c r="D48" s="127"/>
    </row>
    <row r="49" spans="2:4" x14ac:dyDescent="0.2">
      <c r="B49" s="126"/>
      <c r="C49" s="127"/>
      <c r="D49" s="127"/>
    </row>
    <row r="50" spans="2:4" x14ac:dyDescent="0.2">
      <c r="B50" s="126"/>
      <c r="C50" s="127"/>
      <c r="D50" s="127"/>
    </row>
    <row r="51" spans="2:4" x14ac:dyDescent="0.2">
      <c r="B51" s="126"/>
      <c r="C51" s="127"/>
      <c r="D51" s="127"/>
    </row>
    <row r="52" spans="2:4" x14ac:dyDescent="0.2">
      <c r="B52" s="126"/>
      <c r="C52" s="127"/>
      <c r="D52" s="127"/>
    </row>
    <row r="53" spans="2:4" x14ac:dyDescent="0.2">
      <c r="B53" s="126"/>
      <c r="C53" s="127"/>
      <c r="D53" s="127"/>
    </row>
    <row r="54" spans="2:4" x14ac:dyDescent="0.2">
      <c r="B54" s="126"/>
      <c r="C54" s="127"/>
      <c r="D54" s="127"/>
    </row>
    <row r="55" spans="2:4" x14ac:dyDescent="0.2">
      <c r="B55" s="126"/>
      <c r="C55" s="127"/>
      <c r="D55" s="127"/>
    </row>
    <row r="56" spans="2:4" x14ac:dyDescent="0.2">
      <c r="B56" s="126"/>
      <c r="C56" s="127"/>
      <c r="D56" s="127"/>
    </row>
    <row r="57" spans="2:4" x14ac:dyDescent="0.2">
      <c r="B57" s="126"/>
      <c r="C57" s="127"/>
      <c r="D57" s="127"/>
    </row>
    <row r="58" spans="2:4" x14ac:dyDescent="0.2">
      <c r="B58" s="126"/>
      <c r="C58" s="127"/>
      <c r="D58" s="127"/>
    </row>
    <row r="59" spans="2:4" x14ac:dyDescent="0.2">
      <c r="B59" s="126"/>
      <c r="C59" s="127"/>
      <c r="D59" s="127"/>
    </row>
    <row r="60" spans="2:4" x14ac:dyDescent="0.2">
      <c r="B60" s="126"/>
      <c r="C60" s="127"/>
      <c r="D60" s="127"/>
    </row>
    <row r="61" spans="2:4" x14ac:dyDescent="0.2">
      <c r="B61" s="126"/>
      <c r="C61" s="127"/>
      <c r="D61" s="127"/>
    </row>
    <row r="62" spans="2:4" x14ac:dyDescent="0.2">
      <c r="B62" s="126"/>
      <c r="C62" s="127"/>
      <c r="D62" s="127"/>
    </row>
    <row r="63" spans="2:4" x14ac:dyDescent="0.2">
      <c r="B63" s="126"/>
      <c r="C63" s="127"/>
      <c r="D63" s="127"/>
    </row>
    <row r="64" spans="2:4" x14ac:dyDescent="0.2">
      <c r="B64" s="126"/>
      <c r="C64" s="127"/>
      <c r="D64" s="127"/>
    </row>
    <row r="65" spans="2:4" x14ac:dyDescent="0.2">
      <c r="B65" s="126"/>
      <c r="C65" s="127"/>
      <c r="D65" s="127"/>
    </row>
    <row r="66" spans="2:4" x14ac:dyDescent="0.2">
      <c r="B66" s="126"/>
      <c r="C66" s="127"/>
      <c r="D66" s="127"/>
    </row>
    <row r="67" spans="2:4" x14ac:dyDescent="0.2">
      <c r="B67" s="126"/>
      <c r="C67" s="127"/>
      <c r="D67" s="127"/>
    </row>
    <row r="68" spans="2:4" x14ac:dyDescent="0.2">
      <c r="B68" s="126"/>
      <c r="C68" s="127"/>
      <c r="D68" s="127"/>
    </row>
    <row r="69" spans="2:4" x14ac:dyDescent="0.2">
      <c r="B69" s="126"/>
      <c r="C69" s="127"/>
      <c r="D69" s="127"/>
    </row>
    <row r="70" spans="2:4" x14ac:dyDescent="0.2">
      <c r="B70" s="126"/>
      <c r="C70" s="127"/>
      <c r="D70" s="127"/>
    </row>
    <row r="71" spans="2:4" x14ac:dyDescent="0.2">
      <c r="B71" s="126"/>
      <c r="C71" s="127"/>
      <c r="D71" s="127"/>
    </row>
    <row r="72" spans="2:4" x14ac:dyDescent="0.2">
      <c r="B72" s="126"/>
      <c r="C72" s="127"/>
      <c r="D72" s="127"/>
    </row>
    <row r="73" spans="2:4" x14ac:dyDescent="0.2">
      <c r="B73" s="126"/>
      <c r="C73" s="127"/>
      <c r="D73" s="127"/>
    </row>
    <row r="74" spans="2:4" x14ac:dyDescent="0.2">
      <c r="B74" s="126"/>
      <c r="C74" s="127"/>
      <c r="D74" s="127"/>
    </row>
    <row r="75" spans="2:4" x14ac:dyDescent="0.2">
      <c r="B75" s="126"/>
      <c r="C75" s="127"/>
      <c r="D75" s="127"/>
    </row>
    <row r="76" spans="2:4" x14ac:dyDescent="0.2">
      <c r="B76" s="126"/>
      <c r="C76" s="127"/>
      <c r="D76" s="127"/>
    </row>
    <row r="77" spans="2:4" x14ac:dyDescent="0.2">
      <c r="B77" s="126"/>
      <c r="C77" s="127"/>
      <c r="D77" s="127"/>
    </row>
    <row r="78" spans="2:4" x14ac:dyDescent="0.2">
      <c r="B78" s="126"/>
      <c r="C78" s="127"/>
      <c r="D78" s="127"/>
    </row>
    <row r="79" spans="2:4" x14ac:dyDescent="0.2">
      <c r="B79" s="126"/>
      <c r="C79" s="127"/>
      <c r="D79" s="127"/>
    </row>
    <row r="80" spans="2:4" x14ac:dyDescent="0.2">
      <c r="B80" s="126"/>
      <c r="C80" s="127"/>
      <c r="D80" s="127"/>
    </row>
    <row r="81" spans="2:4" x14ac:dyDescent="0.2">
      <c r="B81" s="126"/>
      <c r="C81" s="127"/>
      <c r="D81" s="127"/>
    </row>
    <row r="82" spans="2:4" x14ac:dyDescent="0.2">
      <c r="B82" s="126"/>
      <c r="C82" s="127"/>
      <c r="D82" s="127"/>
    </row>
    <row r="83" spans="2:4" x14ac:dyDescent="0.2">
      <c r="B83" s="126"/>
      <c r="C83" s="127"/>
      <c r="D83" s="127"/>
    </row>
    <row r="84" spans="2:4" x14ac:dyDescent="0.2">
      <c r="B84" s="126"/>
      <c r="C84" s="127"/>
      <c r="D84" s="127"/>
    </row>
    <row r="85" spans="2:4" x14ac:dyDescent="0.2">
      <c r="B85" s="126"/>
      <c r="C85" s="127"/>
      <c r="D85" s="127"/>
    </row>
    <row r="86" spans="2:4" x14ac:dyDescent="0.2">
      <c r="B86" s="126"/>
      <c r="C86" s="127"/>
      <c r="D86" s="127"/>
    </row>
    <row r="87" spans="2:4" x14ac:dyDescent="0.2">
      <c r="B87" s="126"/>
      <c r="C87" s="127"/>
      <c r="D87" s="127"/>
    </row>
    <row r="88" spans="2:4" x14ac:dyDescent="0.2">
      <c r="B88" s="126"/>
      <c r="C88" s="127"/>
      <c r="D88" s="127"/>
    </row>
    <row r="89" spans="2:4" x14ac:dyDescent="0.2">
      <c r="B89" s="126"/>
      <c r="C89" s="127"/>
      <c r="D89" s="127"/>
    </row>
    <row r="90" spans="2:4" x14ac:dyDescent="0.2">
      <c r="B90" s="126"/>
      <c r="C90" s="127"/>
      <c r="D90" s="127"/>
    </row>
    <row r="91" spans="2:4" x14ac:dyDescent="0.2">
      <c r="B91" s="126"/>
      <c r="C91" s="127"/>
      <c r="D91" s="127"/>
    </row>
    <row r="92" spans="2:4" x14ac:dyDescent="0.2">
      <c r="B92" s="126"/>
      <c r="C92" s="127"/>
      <c r="D92" s="127"/>
    </row>
    <row r="93" spans="2:4" x14ac:dyDescent="0.2">
      <c r="B93" s="126"/>
      <c r="C93" s="127"/>
      <c r="D93" s="127"/>
    </row>
    <row r="94" spans="2:4" x14ac:dyDescent="0.2">
      <c r="B94" s="126"/>
      <c r="C94" s="127"/>
      <c r="D94" s="127"/>
    </row>
    <row r="95" spans="2:4" x14ac:dyDescent="0.2">
      <c r="B95" s="126"/>
      <c r="C95" s="127"/>
      <c r="D95" s="127"/>
    </row>
    <row r="96" spans="2:4" x14ac:dyDescent="0.2">
      <c r="B96" s="126"/>
      <c r="C96" s="127"/>
      <c r="D96" s="127"/>
    </row>
    <row r="97" spans="2:4" x14ac:dyDescent="0.2">
      <c r="B97" s="126"/>
      <c r="C97" s="127"/>
      <c r="D97" s="127"/>
    </row>
    <row r="98" spans="2:4" x14ac:dyDescent="0.2">
      <c r="B98" s="126"/>
      <c r="C98" s="127"/>
      <c r="D98" s="127"/>
    </row>
    <row r="99" spans="2:4" x14ac:dyDescent="0.2">
      <c r="B99" s="126"/>
      <c r="C99" s="127"/>
      <c r="D99" s="127"/>
    </row>
    <row r="100" spans="2:4" x14ac:dyDescent="0.2">
      <c r="B100" s="126"/>
      <c r="C100" s="127"/>
      <c r="D100" s="127"/>
    </row>
    <row r="101" spans="2:4" x14ac:dyDescent="0.2">
      <c r="B101" s="126"/>
      <c r="C101" s="127"/>
      <c r="D101" s="127"/>
    </row>
    <row r="102" spans="2:4" x14ac:dyDescent="0.2">
      <c r="B102" s="126"/>
      <c r="C102" s="127"/>
      <c r="D102" s="127"/>
    </row>
    <row r="103" spans="2:4" x14ac:dyDescent="0.2">
      <c r="B103" s="126"/>
      <c r="C103" s="127"/>
      <c r="D103" s="127"/>
    </row>
    <row r="104" spans="2:4" x14ac:dyDescent="0.2">
      <c r="B104" s="126"/>
      <c r="C104" s="127"/>
      <c r="D104" s="127"/>
    </row>
    <row r="105" spans="2:4" x14ac:dyDescent="0.2">
      <c r="B105" s="126"/>
      <c r="C105" s="127"/>
      <c r="D105" s="127"/>
    </row>
    <row r="106" spans="2:4" x14ac:dyDescent="0.2">
      <c r="B106" s="126"/>
      <c r="C106" s="127"/>
      <c r="D106" s="127"/>
    </row>
    <row r="107" spans="2:4" x14ac:dyDescent="0.2">
      <c r="B107" s="126"/>
      <c r="C107" s="127"/>
      <c r="D107" s="127"/>
    </row>
    <row r="108" spans="2:4" x14ac:dyDescent="0.2">
      <c r="B108" s="126"/>
      <c r="C108" s="127"/>
      <c r="D108" s="127"/>
    </row>
    <row r="109" spans="2:4" x14ac:dyDescent="0.2">
      <c r="B109" s="126"/>
      <c r="C109" s="127"/>
      <c r="D109" s="127"/>
    </row>
    <row r="110" spans="2:4" x14ac:dyDescent="0.2">
      <c r="B110" s="126"/>
      <c r="C110" s="127"/>
      <c r="D110" s="127"/>
    </row>
    <row r="111" spans="2:4" x14ac:dyDescent="0.2">
      <c r="B111" s="126"/>
      <c r="C111" s="127"/>
      <c r="D111" s="127"/>
    </row>
    <row r="112" spans="2:4" x14ac:dyDescent="0.2">
      <c r="B112" s="126"/>
      <c r="C112" s="127"/>
      <c r="D112" s="127"/>
    </row>
    <row r="113" spans="2:4" x14ac:dyDescent="0.2">
      <c r="B113" s="126"/>
      <c r="C113" s="127"/>
      <c r="D113" s="127"/>
    </row>
    <row r="114" spans="2:4" x14ac:dyDescent="0.2">
      <c r="B114" s="126"/>
      <c r="C114" s="127"/>
      <c r="D114" s="127"/>
    </row>
    <row r="115" spans="2:4" x14ac:dyDescent="0.2">
      <c r="B115" s="126"/>
      <c r="C115" s="127"/>
      <c r="D115" s="127"/>
    </row>
    <row r="116" spans="2:4" x14ac:dyDescent="0.2">
      <c r="B116" s="126"/>
      <c r="C116" s="127"/>
      <c r="D116" s="127"/>
    </row>
    <row r="117" spans="2:4" x14ac:dyDescent="0.2">
      <c r="B117" s="126"/>
      <c r="C117" s="127"/>
      <c r="D117" s="127"/>
    </row>
    <row r="118" spans="2:4" x14ac:dyDescent="0.2">
      <c r="B118" s="126"/>
      <c r="C118" s="127"/>
      <c r="D118" s="127"/>
    </row>
    <row r="119" spans="2:4" x14ac:dyDescent="0.2">
      <c r="B119" s="126"/>
      <c r="C119" s="127"/>
      <c r="D119" s="127"/>
    </row>
    <row r="120" spans="2:4" x14ac:dyDescent="0.2">
      <c r="B120" s="126"/>
      <c r="C120" s="127"/>
      <c r="D120" s="127"/>
    </row>
    <row r="121" spans="2:4" x14ac:dyDescent="0.2">
      <c r="B121" s="126"/>
      <c r="C121" s="127"/>
      <c r="D121" s="127"/>
    </row>
    <row r="122" spans="2:4" x14ac:dyDescent="0.2">
      <c r="B122" s="126"/>
      <c r="C122" s="127"/>
      <c r="D122" s="127"/>
    </row>
    <row r="123" spans="2:4" x14ac:dyDescent="0.2">
      <c r="B123" s="126"/>
      <c r="C123" s="127"/>
      <c r="D123" s="127"/>
    </row>
    <row r="124" spans="2:4" x14ac:dyDescent="0.2">
      <c r="B124" s="126"/>
      <c r="C124" s="127"/>
      <c r="D124" s="127"/>
    </row>
    <row r="125" spans="2:4" x14ac:dyDescent="0.2">
      <c r="B125" s="126"/>
      <c r="C125" s="127"/>
      <c r="D125" s="127"/>
    </row>
    <row r="126" spans="2:4" x14ac:dyDescent="0.2">
      <c r="B126" s="126"/>
      <c r="C126" s="127"/>
      <c r="D126" s="127"/>
    </row>
    <row r="127" spans="2:4" x14ac:dyDescent="0.2">
      <c r="B127" s="126"/>
      <c r="C127" s="127"/>
      <c r="D127" s="127"/>
    </row>
    <row r="128" spans="2:4" x14ac:dyDescent="0.2">
      <c r="B128" s="126"/>
      <c r="C128" s="127"/>
      <c r="D128" s="127"/>
    </row>
    <row r="129" spans="2:4" x14ac:dyDescent="0.2">
      <c r="B129" s="126"/>
      <c r="C129" s="127"/>
      <c r="D129" s="127"/>
    </row>
    <row r="130" spans="2:4" x14ac:dyDescent="0.2">
      <c r="B130" s="126"/>
      <c r="C130" s="127"/>
      <c r="D130" s="127"/>
    </row>
    <row r="131" spans="2:4" x14ac:dyDescent="0.2">
      <c r="B131" s="126"/>
      <c r="C131" s="127"/>
      <c r="D131" s="127"/>
    </row>
    <row r="132" spans="2:4" x14ac:dyDescent="0.2">
      <c r="B132" s="126"/>
      <c r="C132" s="127"/>
      <c r="D132" s="127"/>
    </row>
    <row r="133" spans="2:4" x14ac:dyDescent="0.2">
      <c r="B133" s="126"/>
      <c r="C133" s="127"/>
      <c r="D133" s="127"/>
    </row>
    <row r="134" spans="2:4" x14ac:dyDescent="0.2">
      <c r="B134" s="126"/>
      <c r="C134" s="127"/>
      <c r="D134" s="127"/>
    </row>
    <row r="135" spans="2:4" x14ac:dyDescent="0.2">
      <c r="B135" s="126"/>
      <c r="C135" s="127"/>
      <c r="D135" s="127"/>
    </row>
    <row r="136" spans="2:4" x14ac:dyDescent="0.2">
      <c r="B136" s="126"/>
      <c r="C136" s="127"/>
      <c r="D136" s="127"/>
    </row>
    <row r="137" spans="2:4" x14ac:dyDescent="0.2">
      <c r="B137" s="126"/>
      <c r="C137" s="127"/>
      <c r="D137" s="127"/>
    </row>
    <row r="138" spans="2:4" x14ac:dyDescent="0.2">
      <c r="B138" s="126"/>
      <c r="C138" s="127"/>
      <c r="D138" s="127"/>
    </row>
    <row r="139" spans="2:4" x14ac:dyDescent="0.2">
      <c r="B139" s="126"/>
      <c r="C139" s="127"/>
      <c r="D139" s="127"/>
    </row>
    <row r="140" spans="2:4" x14ac:dyDescent="0.2">
      <c r="B140" s="126"/>
      <c r="C140" s="127"/>
      <c r="D140" s="127"/>
    </row>
    <row r="141" spans="2:4" x14ac:dyDescent="0.2">
      <c r="B141" s="126"/>
      <c r="C141" s="127"/>
      <c r="D141" s="127"/>
    </row>
    <row r="142" spans="2:4" x14ac:dyDescent="0.2">
      <c r="B142" s="126"/>
      <c r="C142" s="127"/>
      <c r="D142" s="127"/>
    </row>
    <row r="143" spans="2:4" x14ac:dyDescent="0.2">
      <c r="B143" s="126"/>
      <c r="C143" s="127"/>
      <c r="D143" s="127"/>
    </row>
    <row r="144" spans="2:4" x14ac:dyDescent="0.2">
      <c r="B144" s="126"/>
      <c r="C144" s="127"/>
      <c r="D144" s="127"/>
    </row>
    <row r="145" spans="2:4" x14ac:dyDescent="0.2">
      <c r="B145" s="126"/>
      <c r="C145" s="127"/>
      <c r="D145" s="127"/>
    </row>
    <row r="146" spans="2:4" x14ac:dyDescent="0.2">
      <c r="B146" s="126"/>
      <c r="C146" s="127"/>
      <c r="D146" s="127"/>
    </row>
    <row r="147" spans="2:4" x14ac:dyDescent="0.2">
      <c r="B147" s="126"/>
      <c r="C147" s="127"/>
      <c r="D147" s="127"/>
    </row>
    <row r="148" spans="2:4" x14ac:dyDescent="0.2">
      <c r="B148" s="126"/>
      <c r="C148" s="127"/>
      <c r="D148" s="127"/>
    </row>
    <row r="149" spans="2:4" x14ac:dyDescent="0.2">
      <c r="B149" s="126"/>
      <c r="C149" s="127"/>
      <c r="D149" s="127"/>
    </row>
    <row r="150" spans="2:4" x14ac:dyDescent="0.2">
      <c r="B150" s="126"/>
      <c r="C150" s="127"/>
      <c r="D150" s="127"/>
    </row>
    <row r="151" spans="2:4" x14ac:dyDescent="0.2">
      <c r="B151" s="126"/>
      <c r="C151" s="127"/>
      <c r="D151" s="127"/>
    </row>
    <row r="152" spans="2:4" x14ac:dyDescent="0.2">
      <c r="B152" s="126"/>
      <c r="C152" s="127"/>
      <c r="D152" s="127"/>
    </row>
    <row r="153" spans="2:4" x14ac:dyDescent="0.2">
      <c r="B153" s="126"/>
      <c r="C153" s="127"/>
      <c r="D153" s="127"/>
    </row>
    <row r="154" spans="2:4" x14ac:dyDescent="0.2">
      <c r="B154" s="126"/>
      <c r="C154" s="127"/>
      <c r="D154" s="127"/>
    </row>
    <row r="155" spans="2:4" x14ac:dyDescent="0.2">
      <c r="B155" s="126"/>
      <c r="C155" s="127"/>
      <c r="D155" s="127"/>
    </row>
    <row r="156" spans="2:4" x14ac:dyDescent="0.2">
      <c r="B156" s="126"/>
      <c r="C156" s="127"/>
      <c r="D156" s="127"/>
    </row>
    <row r="157" spans="2:4" x14ac:dyDescent="0.2">
      <c r="B157" s="126"/>
      <c r="C157" s="127"/>
      <c r="D157" s="127"/>
    </row>
    <row r="158" spans="2:4" x14ac:dyDescent="0.2">
      <c r="B158" s="126"/>
      <c r="C158" s="127"/>
      <c r="D158" s="127"/>
    </row>
    <row r="159" spans="2:4" x14ac:dyDescent="0.2">
      <c r="B159" s="126"/>
      <c r="C159" s="127"/>
      <c r="D159" s="127"/>
    </row>
    <row r="160" spans="2:4" x14ac:dyDescent="0.2">
      <c r="B160" s="126"/>
      <c r="C160" s="127"/>
      <c r="D160" s="127"/>
    </row>
    <row r="161" spans="2:4" x14ac:dyDescent="0.2">
      <c r="B161" s="126"/>
      <c r="C161" s="127"/>
      <c r="D161" s="127"/>
    </row>
    <row r="162" spans="2:4" x14ac:dyDescent="0.2">
      <c r="B162" s="126"/>
      <c r="C162" s="127"/>
      <c r="D162" s="127"/>
    </row>
    <row r="163" spans="2:4" x14ac:dyDescent="0.2">
      <c r="B163" s="126"/>
      <c r="C163" s="127"/>
      <c r="D163" s="127"/>
    </row>
    <row r="164" spans="2:4" x14ac:dyDescent="0.2">
      <c r="B164" s="126"/>
      <c r="C164" s="127"/>
      <c r="D164" s="127"/>
    </row>
    <row r="165" spans="2:4" x14ac:dyDescent="0.2">
      <c r="B165" s="126"/>
      <c r="C165" s="127"/>
      <c r="D165" s="127"/>
    </row>
    <row r="166" spans="2:4" x14ac:dyDescent="0.2">
      <c r="B166" s="126"/>
      <c r="C166" s="127"/>
      <c r="D166" s="127"/>
    </row>
    <row r="167" spans="2:4" x14ac:dyDescent="0.2">
      <c r="B167" s="126"/>
      <c r="C167" s="127"/>
      <c r="D167" s="127"/>
    </row>
    <row r="168" spans="2:4" x14ac:dyDescent="0.2">
      <c r="B168" s="126"/>
      <c r="C168" s="127"/>
      <c r="D168" s="127"/>
    </row>
    <row r="169" spans="2:4" x14ac:dyDescent="0.2">
      <c r="B169" s="126"/>
      <c r="C169" s="127"/>
      <c r="D169" s="127"/>
    </row>
    <row r="170" spans="2:4" x14ac:dyDescent="0.2">
      <c r="B170" s="126"/>
      <c r="C170" s="127"/>
      <c r="D170" s="127"/>
    </row>
    <row r="171" spans="2:4" x14ac:dyDescent="0.2">
      <c r="B171" s="126"/>
      <c r="C171" s="127"/>
      <c r="D171" s="127"/>
    </row>
    <row r="172" spans="2:4" x14ac:dyDescent="0.2">
      <c r="B172" s="126"/>
      <c r="C172" s="127"/>
      <c r="D172" s="127"/>
    </row>
    <row r="173" spans="2:4" x14ac:dyDescent="0.2">
      <c r="B173" s="126"/>
      <c r="C173" s="127"/>
      <c r="D173" s="127"/>
    </row>
    <row r="174" spans="2:4" x14ac:dyDescent="0.2">
      <c r="B174" s="126"/>
      <c r="C174" s="127"/>
      <c r="D174" s="127"/>
    </row>
    <row r="175" spans="2:4" x14ac:dyDescent="0.2">
      <c r="B175" s="126"/>
      <c r="C175" s="127"/>
      <c r="D175" s="127"/>
    </row>
    <row r="176" spans="2:4" x14ac:dyDescent="0.2">
      <c r="B176" s="126"/>
      <c r="C176" s="127"/>
      <c r="D176" s="127"/>
    </row>
    <row r="177" spans="2:4" x14ac:dyDescent="0.2">
      <c r="B177" s="126"/>
      <c r="C177" s="127"/>
      <c r="D177" s="127"/>
    </row>
    <row r="178" spans="2:4" x14ac:dyDescent="0.2">
      <c r="B178" s="126"/>
      <c r="C178" s="127"/>
      <c r="D178" s="127"/>
    </row>
    <row r="179" spans="2:4" x14ac:dyDescent="0.2">
      <c r="B179" s="126"/>
      <c r="C179" s="127"/>
      <c r="D179" s="127"/>
    </row>
    <row r="180" spans="2:4" x14ac:dyDescent="0.2">
      <c r="B180" s="126"/>
      <c r="C180" s="127"/>
      <c r="D180" s="127"/>
    </row>
    <row r="181" spans="2:4" x14ac:dyDescent="0.2">
      <c r="B181" s="126"/>
      <c r="C181" s="127"/>
      <c r="D181" s="127"/>
    </row>
    <row r="182" spans="2:4" x14ac:dyDescent="0.2">
      <c r="B182" s="126"/>
      <c r="C182" s="127"/>
      <c r="D182" s="127"/>
    </row>
    <row r="183" spans="2:4" x14ac:dyDescent="0.2">
      <c r="B183" s="126"/>
      <c r="C183" s="127"/>
      <c r="D183" s="127"/>
    </row>
    <row r="184" spans="2:4" x14ac:dyDescent="0.2">
      <c r="B184" s="126"/>
      <c r="C184" s="127"/>
      <c r="D184" s="127"/>
    </row>
    <row r="185" spans="2:4" x14ac:dyDescent="0.2">
      <c r="B185" s="126"/>
      <c r="C185" s="127"/>
      <c r="D185" s="127"/>
    </row>
    <row r="186" spans="2:4" x14ac:dyDescent="0.2">
      <c r="B186" s="126"/>
      <c r="C186" s="127"/>
      <c r="D186" s="127"/>
    </row>
    <row r="187" spans="2:4" x14ac:dyDescent="0.2">
      <c r="B187" s="126"/>
      <c r="C187" s="127"/>
      <c r="D187" s="127"/>
    </row>
    <row r="188" spans="2:4" x14ac:dyDescent="0.2">
      <c r="B188" s="126"/>
      <c r="C188" s="127"/>
      <c r="D188" s="127"/>
    </row>
    <row r="189" spans="2:4" x14ac:dyDescent="0.2">
      <c r="B189" s="126"/>
      <c r="C189" s="127"/>
      <c r="D189" s="127"/>
    </row>
    <row r="190" spans="2:4" x14ac:dyDescent="0.2">
      <c r="B190" s="126"/>
      <c r="C190" s="127"/>
      <c r="D190" s="127"/>
    </row>
    <row r="191" spans="2:4" x14ac:dyDescent="0.2">
      <c r="B191" s="126"/>
      <c r="C191" s="127"/>
      <c r="D191" s="127"/>
    </row>
    <row r="192" spans="2:4" x14ac:dyDescent="0.2">
      <c r="B192" s="126"/>
      <c r="C192" s="127"/>
      <c r="D192" s="127"/>
    </row>
    <row r="193" spans="2:4" x14ac:dyDescent="0.2">
      <c r="B193" s="126"/>
      <c r="C193" s="127"/>
      <c r="D193" s="127"/>
    </row>
    <row r="194" spans="2:4" x14ac:dyDescent="0.2">
      <c r="B194" s="126"/>
      <c r="C194" s="127"/>
      <c r="D194" s="127"/>
    </row>
    <row r="195" spans="2:4" x14ac:dyDescent="0.2">
      <c r="B195" s="126"/>
      <c r="C195" s="127"/>
      <c r="D195" s="127"/>
    </row>
    <row r="196" spans="2:4" x14ac:dyDescent="0.2">
      <c r="B196" s="126"/>
      <c r="C196" s="127"/>
      <c r="D196" s="127"/>
    </row>
    <row r="197" spans="2:4" x14ac:dyDescent="0.2">
      <c r="B197" s="126"/>
      <c r="C197" s="127"/>
      <c r="D197" s="127"/>
    </row>
    <row r="198" spans="2:4" x14ac:dyDescent="0.2">
      <c r="B198" s="126"/>
      <c r="C198" s="127"/>
      <c r="D198" s="127"/>
    </row>
    <row r="199" spans="2:4" x14ac:dyDescent="0.2">
      <c r="B199" s="126"/>
      <c r="C199" s="127"/>
      <c r="D199" s="127"/>
    </row>
    <row r="200" spans="2:4" x14ac:dyDescent="0.2">
      <c r="B200" s="126"/>
      <c r="C200" s="127"/>
      <c r="D200" s="127"/>
    </row>
    <row r="201" spans="2:4" x14ac:dyDescent="0.2">
      <c r="B201" s="126"/>
      <c r="C201" s="127"/>
      <c r="D201" s="127"/>
    </row>
    <row r="202" spans="2:4" x14ac:dyDescent="0.2">
      <c r="B202" s="126"/>
      <c r="C202" s="127"/>
      <c r="D202" s="127"/>
    </row>
    <row r="203" spans="2:4" x14ac:dyDescent="0.2">
      <c r="B203" s="126"/>
      <c r="C203" s="127"/>
      <c r="D203" s="127"/>
    </row>
    <row r="204" spans="2:4" x14ac:dyDescent="0.2">
      <c r="B204" s="126"/>
      <c r="C204" s="127"/>
      <c r="D204" s="127"/>
    </row>
    <row r="205" spans="2:4" x14ac:dyDescent="0.2">
      <c r="B205" s="126"/>
      <c r="C205" s="127"/>
      <c r="D205" s="127"/>
    </row>
    <row r="206" spans="2:4" x14ac:dyDescent="0.2">
      <c r="B206" s="126"/>
      <c r="C206" s="127"/>
      <c r="D206" s="127"/>
    </row>
    <row r="207" spans="2:4" x14ac:dyDescent="0.2">
      <c r="B207" s="126"/>
      <c r="C207" s="127"/>
      <c r="D207" s="127"/>
    </row>
    <row r="208" spans="2:4" x14ac:dyDescent="0.2">
      <c r="B208" s="126"/>
      <c r="C208" s="127"/>
      <c r="D208" s="127"/>
    </row>
    <row r="209" spans="2:4" x14ac:dyDescent="0.2">
      <c r="B209" s="126"/>
      <c r="C209" s="127"/>
      <c r="D209" s="127"/>
    </row>
    <row r="210" spans="2:4" x14ac:dyDescent="0.2">
      <c r="B210" s="126"/>
      <c r="C210" s="127"/>
      <c r="D210" s="127"/>
    </row>
    <row r="211" spans="2:4" x14ac:dyDescent="0.2">
      <c r="B211" s="126"/>
      <c r="C211" s="127"/>
      <c r="D211" s="127"/>
    </row>
    <row r="212" spans="2:4" x14ac:dyDescent="0.2">
      <c r="B212" s="126"/>
      <c r="C212" s="127"/>
      <c r="D212" s="127"/>
    </row>
    <row r="213" spans="2:4" x14ac:dyDescent="0.2">
      <c r="B213" s="126"/>
      <c r="C213" s="127"/>
      <c r="D213" s="127"/>
    </row>
    <row r="214" spans="2:4" x14ac:dyDescent="0.2">
      <c r="B214" s="126"/>
      <c r="C214" s="127"/>
      <c r="D214" s="127"/>
    </row>
    <row r="215" spans="2:4" x14ac:dyDescent="0.2">
      <c r="B215" s="126"/>
      <c r="C215" s="127"/>
      <c r="D215" s="127"/>
    </row>
    <row r="216" spans="2:4" x14ac:dyDescent="0.2">
      <c r="B216" s="126"/>
      <c r="C216" s="127"/>
      <c r="D216" s="127"/>
    </row>
    <row r="217" spans="2:4" x14ac:dyDescent="0.2">
      <c r="B217" s="126"/>
      <c r="C217" s="127"/>
      <c r="D217" s="127"/>
    </row>
    <row r="218" spans="2:4" x14ac:dyDescent="0.2">
      <c r="B218" s="126"/>
      <c r="C218" s="127"/>
      <c r="D218" s="127"/>
    </row>
    <row r="219" spans="2:4" x14ac:dyDescent="0.2">
      <c r="B219" s="126"/>
      <c r="C219" s="127"/>
      <c r="D219" s="127"/>
    </row>
    <row r="220" spans="2:4" x14ac:dyDescent="0.2">
      <c r="B220" s="126"/>
      <c r="C220" s="127"/>
      <c r="D220" s="127"/>
    </row>
    <row r="221" spans="2:4" x14ac:dyDescent="0.2">
      <c r="B221" s="126"/>
      <c r="C221" s="127"/>
      <c r="D221" s="127"/>
    </row>
    <row r="222" spans="2:4" x14ac:dyDescent="0.2">
      <c r="B222" s="126"/>
      <c r="C222" s="127"/>
      <c r="D222" s="127"/>
    </row>
    <row r="223" spans="2:4" x14ac:dyDescent="0.2">
      <c r="B223" s="126"/>
      <c r="C223" s="127"/>
      <c r="D223" s="127"/>
    </row>
    <row r="224" spans="2:4" x14ac:dyDescent="0.2">
      <c r="B224" s="126"/>
      <c r="C224" s="127"/>
      <c r="D224" s="127"/>
    </row>
    <row r="225" spans="2:4" x14ac:dyDescent="0.2">
      <c r="B225" s="126"/>
      <c r="C225" s="127"/>
      <c r="D225" s="127"/>
    </row>
    <row r="226" spans="2:4" x14ac:dyDescent="0.2">
      <c r="B226" s="126"/>
      <c r="C226" s="127"/>
      <c r="D226" s="127"/>
    </row>
    <row r="227" spans="2:4" x14ac:dyDescent="0.2">
      <c r="B227" s="126"/>
      <c r="C227" s="127"/>
      <c r="D227" s="127"/>
    </row>
    <row r="228" spans="2:4" x14ac:dyDescent="0.2">
      <c r="B228" s="126"/>
      <c r="C228" s="127"/>
      <c r="D228" s="127"/>
    </row>
    <row r="229" spans="2:4" x14ac:dyDescent="0.2">
      <c r="B229" s="126"/>
      <c r="C229" s="127"/>
      <c r="D229" s="127"/>
    </row>
    <row r="230" spans="2:4" x14ac:dyDescent="0.2">
      <c r="B230" s="126"/>
      <c r="C230" s="127"/>
      <c r="D230" s="127"/>
    </row>
    <row r="231" spans="2:4" x14ac:dyDescent="0.2">
      <c r="B231" s="126"/>
      <c r="C231" s="127"/>
      <c r="D231" s="127"/>
    </row>
    <row r="232" spans="2:4" x14ac:dyDescent="0.2">
      <c r="B232" s="126"/>
      <c r="C232" s="127"/>
      <c r="D232" s="127"/>
    </row>
    <row r="233" spans="2:4" x14ac:dyDescent="0.2">
      <c r="B233" s="126"/>
      <c r="C233" s="127"/>
      <c r="D233" s="127"/>
    </row>
    <row r="234" spans="2:4" x14ac:dyDescent="0.2">
      <c r="B234" s="126"/>
      <c r="C234" s="127"/>
      <c r="D234" s="127"/>
    </row>
    <row r="235" spans="2:4" x14ac:dyDescent="0.2">
      <c r="B235" s="126"/>
      <c r="C235" s="127"/>
      <c r="D235" s="127"/>
    </row>
    <row r="236" spans="2:4" x14ac:dyDescent="0.2">
      <c r="B236" s="126"/>
      <c r="C236" s="127"/>
      <c r="D236" s="127"/>
    </row>
    <row r="237" spans="2:4" x14ac:dyDescent="0.2">
      <c r="B237" s="126"/>
      <c r="C237" s="127"/>
      <c r="D237" s="127"/>
    </row>
    <row r="238" spans="2:4" x14ac:dyDescent="0.2">
      <c r="B238" s="126"/>
      <c r="C238" s="127"/>
      <c r="D238" s="127"/>
    </row>
    <row r="239" spans="2:4" x14ac:dyDescent="0.2">
      <c r="B239" s="126"/>
      <c r="C239" s="127"/>
      <c r="D239" s="127"/>
    </row>
    <row r="240" spans="2:4" x14ac:dyDescent="0.2">
      <c r="B240" s="126"/>
      <c r="C240" s="127"/>
      <c r="D240" s="127"/>
    </row>
    <row r="241" spans="2:4" x14ac:dyDescent="0.2">
      <c r="B241" s="126"/>
      <c r="C241" s="127"/>
      <c r="D241" s="127"/>
    </row>
    <row r="242" spans="2:4" x14ac:dyDescent="0.2">
      <c r="B242" s="126"/>
      <c r="C242" s="127"/>
      <c r="D242" s="127"/>
    </row>
    <row r="243" spans="2:4" x14ac:dyDescent="0.2">
      <c r="B243" s="126"/>
      <c r="C243" s="127"/>
      <c r="D243" s="127"/>
    </row>
    <row r="244" spans="2:4" x14ac:dyDescent="0.2">
      <c r="B244" s="126"/>
      <c r="C244" s="127"/>
      <c r="D244" s="127"/>
    </row>
    <row r="245" spans="2:4" x14ac:dyDescent="0.2">
      <c r="B245" s="126"/>
      <c r="C245" s="127"/>
      <c r="D245" s="127"/>
    </row>
    <row r="246" spans="2:4" x14ac:dyDescent="0.2">
      <c r="B246" s="126"/>
      <c r="C246" s="127"/>
      <c r="D246" s="127"/>
    </row>
    <row r="247" spans="2:4" x14ac:dyDescent="0.2">
      <c r="B247" s="126"/>
      <c r="C247" s="127"/>
      <c r="D247" s="127"/>
    </row>
    <row r="248" spans="2:4" x14ac:dyDescent="0.2">
      <c r="B248" s="126"/>
      <c r="C248" s="127"/>
      <c r="D248" s="127"/>
    </row>
    <row r="249" spans="2:4" x14ac:dyDescent="0.2">
      <c r="B249" s="126"/>
      <c r="C249" s="127"/>
      <c r="D249" s="127"/>
    </row>
    <row r="250" spans="2:4" x14ac:dyDescent="0.2">
      <c r="B250" s="126"/>
      <c r="C250" s="127"/>
      <c r="D250" s="127"/>
    </row>
    <row r="251" spans="2:4" x14ac:dyDescent="0.2">
      <c r="B251" s="126"/>
      <c r="C251" s="127"/>
      <c r="D251" s="127"/>
    </row>
    <row r="252" spans="2:4" x14ac:dyDescent="0.2">
      <c r="B252" s="126"/>
      <c r="C252" s="127"/>
      <c r="D252" s="127"/>
    </row>
    <row r="253" spans="2:4" x14ac:dyDescent="0.2">
      <c r="B253" s="126"/>
      <c r="C253" s="127"/>
      <c r="D253" s="127"/>
    </row>
    <row r="254" spans="2:4" x14ac:dyDescent="0.2">
      <c r="B254" s="126"/>
      <c r="C254" s="127"/>
      <c r="D254" s="127"/>
    </row>
    <row r="255" spans="2:4" x14ac:dyDescent="0.2">
      <c r="B255" s="126"/>
      <c r="C255" s="127"/>
      <c r="D255" s="127"/>
    </row>
    <row r="256" spans="2:4" x14ac:dyDescent="0.2">
      <c r="B256" s="126"/>
      <c r="C256" s="127"/>
      <c r="D256" s="127"/>
    </row>
    <row r="257" spans="2:4" x14ac:dyDescent="0.2">
      <c r="B257" s="126"/>
      <c r="C257" s="127"/>
      <c r="D257" s="127"/>
    </row>
    <row r="258" spans="2:4" x14ac:dyDescent="0.2">
      <c r="B258" s="126"/>
      <c r="C258" s="127"/>
      <c r="D258" s="127"/>
    </row>
    <row r="259" spans="2:4" x14ac:dyDescent="0.2">
      <c r="B259" s="126"/>
      <c r="C259" s="127"/>
      <c r="D259" s="127"/>
    </row>
    <row r="260" spans="2:4" x14ac:dyDescent="0.2">
      <c r="B260" s="126"/>
      <c r="C260" s="127"/>
      <c r="D260" s="127"/>
    </row>
    <row r="261" spans="2:4" x14ac:dyDescent="0.2">
      <c r="B261" s="126"/>
      <c r="C261" s="127"/>
      <c r="D261" s="127"/>
    </row>
    <row r="262" spans="2:4" x14ac:dyDescent="0.2">
      <c r="B262" s="126"/>
      <c r="C262" s="127"/>
      <c r="D262" s="127"/>
    </row>
    <row r="263" spans="2:4" x14ac:dyDescent="0.2">
      <c r="B263" s="126"/>
      <c r="C263" s="127"/>
      <c r="D263" s="127"/>
    </row>
    <row r="264" spans="2:4" x14ac:dyDescent="0.2">
      <c r="B264" s="126"/>
      <c r="C264" s="127"/>
      <c r="D264" s="127"/>
    </row>
    <row r="265" spans="2:4" x14ac:dyDescent="0.2">
      <c r="B265" s="126"/>
      <c r="C265" s="127"/>
      <c r="D265" s="127"/>
    </row>
    <row r="266" spans="2:4" x14ac:dyDescent="0.2">
      <c r="B266" s="126"/>
      <c r="C266" s="127"/>
      <c r="D266" s="127"/>
    </row>
    <row r="267" spans="2:4" x14ac:dyDescent="0.2">
      <c r="B267" s="126"/>
      <c r="C267" s="127"/>
      <c r="D267" s="127"/>
    </row>
    <row r="268" spans="2:4" x14ac:dyDescent="0.2">
      <c r="B268" s="126"/>
      <c r="C268" s="127"/>
      <c r="D268" s="127"/>
    </row>
    <row r="269" spans="2:4" x14ac:dyDescent="0.2">
      <c r="B269" s="126"/>
      <c r="C269" s="127"/>
      <c r="D269" s="127"/>
    </row>
    <row r="270" spans="2:4" x14ac:dyDescent="0.2">
      <c r="B270" s="126"/>
      <c r="C270" s="127"/>
      <c r="D270" s="127"/>
    </row>
    <row r="271" spans="2:4" x14ac:dyDescent="0.2">
      <c r="B271" s="126"/>
      <c r="C271" s="127"/>
      <c r="D271" s="127"/>
    </row>
    <row r="272" spans="2:4" x14ac:dyDescent="0.2">
      <c r="B272" s="126"/>
      <c r="C272" s="127"/>
      <c r="D272" s="127"/>
    </row>
    <row r="273" spans="2:4" x14ac:dyDescent="0.2">
      <c r="B273" s="126"/>
      <c r="C273" s="127"/>
      <c r="D273" s="127"/>
    </row>
    <row r="274" spans="2:4" x14ac:dyDescent="0.2">
      <c r="B274" s="126"/>
      <c r="C274" s="127"/>
      <c r="D274" s="127"/>
    </row>
    <row r="275" spans="2:4" x14ac:dyDescent="0.2">
      <c r="B275" s="126"/>
      <c r="C275" s="127"/>
      <c r="D275" s="127"/>
    </row>
    <row r="276" spans="2:4" x14ac:dyDescent="0.2">
      <c r="B276" s="126"/>
      <c r="C276" s="127"/>
      <c r="D276" s="127"/>
    </row>
    <row r="277" spans="2:4" x14ac:dyDescent="0.2">
      <c r="B277" s="126"/>
      <c r="C277" s="127"/>
      <c r="D277" s="127"/>
    </row>
    <row r="278" spans="2:4" x14ac:dyDescent="0.2">
      <c r="B278" s="126"/>
      <c r="C278" s="127"/>
      <c r="D278" s="127"/>
    </row>
    <row r="279" spans="2:4" x14ac:dyDescent="0.2">
      <c r="B279" s="126"/>
      <c r="C279" s="127"/>
      <c r="D279" s="127"/>
    </row>
    <row r="280" spans="2:4" x14ac:dyDescent="0.2">
      <c r="B280" s="126"/>
      <c r="C280" s="127"/>
      <c r="D280" s="127"/>
    </row>
    <row r="281" spans="2:4" x14ac:dyDescent="0.2">
      <c r="B281" s="126"/>
      <c r="C281" s="127"/>
      <c r="D281" s="127"/>
    </row>
    <row r="282" spans="2:4" x14ac:dyDescent="0.2">
      <c r="B282" s="126"/>
      <c r="C282" s="127"/>
      <c r="D282" s="127"/>
    </row>
    <row r="283" spans="2:4" x14ac:dyDescent="0.2">
      <c r="B283" s="126"/>
      <c r="C283" s="127"/>
      <c r="D283" s="127"/>
    </row>
    <row r="284" spans="2:4" x14ac:dyDescent="0.2">
      <c r="B284" s="126"/>
      <c r="C284" s="127"/>
      <c r="D284" s="127"/>
    </row>
    <row r="285" spans="2:4" x14ac:dyDescent="0.2">
      <c r="B285" s="126"/>
      <c r="C285" s="127"/>
      <c r="D285" s="127"/>
    </row>
    <row r="286" spans="2:4" x14ac:dyDescent="0.2">
      <c r="B286" s="126"/>
      <c r="C286" s="127"/>
      <c r="D286" s="127"/>
    </row>
    <row r="287" spans="2:4" x14ac:dyDescent="0.2">
      <c r="B287" s="126"/>
      <c r="C287" s="127"/>
      <c r="D287" s="127"/>
    </row>
    <row r="288" spans="2:4" x14ac:dyDescent="0.2">
      <c r="B288" s="126"/>
      <c r="C288" s="127"/>
      <c r="D288" s="127"/>
    </row>
    <row r="289" spans="2:4" x14ac:dyDescent="0.2">
      <c r="B289" s="126"/>
      <c r="C289" s="127"/>
      <c r="D289" s="127"/>
    </row>
    <row r="290" spans="2:4" x14ac:dyDescent="0.2">
      <c r="B290" s="126"/>
      <c r="C290" s="127"/>
      <c r="D290" s="127"/>
    </row>
    <row r="291" spans="2:4" x14ac:dyDescent="0.2">
      <c r="B291" s="126"/>
      <c r="C291" s="127"/>
      <c r="D291" s="127"/>
    </row>
    <row r="292" spans="2:4" x14ac:dyDescent="0.2">
      <c r="B292" s="126"/>
      <c r="C292" s="127"/>
      <c r="D292" s="127"/>
    </row>
    <row r="293" spans="2:4" x14ac:dyDescent="0.2">
      <c r="B293" s="126"/>
      <c r="C293" s="127"/>
      <c r="D293" s="127"/>
    </row>
    <row r="294" spans="2:4" x14ac:dyDescent="0.2">
      <c r="B294" s="126"/>
      <c r="C294" s="127"/>
      <c r="D294" s="127"/>
    </row>
    <row r="295" spans="2:4" x14ac:dyDescent="0.2">
      <c r="B295" s="126"/>
      <c r="C295" s="127"/>
      <c r="D295" s="127"/>
    </row>
    <row r="296" spans="2:4" x14ac:dyDescent="0.2">
      <c r="B296" s="126"/>
      <c r="C296" s="127"/>
      <c r="D296" s="127"/>
    </row>
    <row r="297" spans="2:4" x14ac:dyDescent="0.2">
      <c r="B297" s="126"/>
      <c r="C297" s="127"/>
      <c r="D297" s="127"/>
    </row>
    <row r="298" spans="2:4" x14ac:dyDescent="0.2">
      <c r="B298" s="126"/>
      <c r="C298" s="127"/>
      <c r="D298" s="127"/>
    </row>
    <row r="299" spans="2:4" x14ac:dyDescent="0.2">
      <c r="B299" s="126"/>
      <c r="C299" s="127"/>
      <c r="D299" s="127"/>
    </row>
    <row r="300" spans="2:4" x14ac:dyDescent="0.2">
      <c r="B300" s="126"/>
      <c r="C300" s="127"/>
      <c r="D300" s="127"/>
    </row>
    <row r="301" spans="2:4" x14ac:dyDescent="0.2">
      <c r="B301" s="126"/>
      <c r="C301" s="127"/>
      <c r="D301" s="127"/>
    </row>
    <row r="302" spans="2:4" x14ac:dyDescent="0.2">
      <c r="B302" s="126"/>
      <c r="C302" s="127"/>
      <c r="D302" s="127"/>
    </row>
    <row r="303" spans="2:4" x14ac:dyDescent="0.2">
      <c r="B303" s="126"/>
      <c r="C303" s="127"/>
      <c r="D303" s="127"/>
    </row>
    <row r="304" spans="2:4" x14ac:dyDescent="0.2">
      <c r="B304" s="126"/>
      <c r="C304" s="127"/>
      <c r="D304" s="127"/>
    </row>
    <row r="305" spans="2:4" x14ac:dyDescent="0.2">
      <c r="B305" s="126"/>
      <c r="C305" s="127"/>
      <c r="D305" s="127"/>
    </row>
    <row r="306" spans="2:4" x14ac:dyDescent="0.2">
      <c r="B306" s="126"/>
      <c r="C306" s="127"/>
      <c r="D306" s="127"/>
    </row>
    <row r="307" spans="2:4" x14ac:dyDescent="0.2">
      <c r="B307" s="126"/>
      <c r="C307" s="127"/>
      <c r="D307" s="127"/>
    </row>
    <row r="308" spans="2:4" x14ac:dyDescent="0.2">
      <c r="B308" s="126"/>
      <c r="C308" s="127"/>
      <c r="D308" s="127"/>
    </row>
    <row r="309" spans="2:4" x14ac:dyDescent="0.2">
      <c r="B309" s="126"/>
      <c r="C309" s="127"/>
      <c r="D309" s="127"/>
    </row>
    <row r="310" spans="2:4" x14ac:dyDescent="0.2">
      <c r="B310" s="126"/>
      <c r="C310" s="127"/>
      <c r="D310" s="127"/>
    </row>
    <row r="311" spans="2:4" x14ac:dyDescent="0.2">
      <c r="B311" s="126"/>
      <c r="C311" s="127"/>
      <c r="D311" s="127"/>
    </row>
    <row r="312" spans="2:4" x14ac:dyDescent="0.2">
      <c r="B312" s="126"/>
      <c r="C312" s="127"/>
      <c r="D312" s="127"/>
    </row>
    <row r="313" spans="2:4" x14ac:dyDescent="0.2">
      <c r="B313" s="126"/>
      <c r="C313" s="127"/>
      <c r="D313" s="127"/>
    </row>
    <row r="314" spans="2:4" x14ac:dyDescent="0.2">
      <c r="B314" s="126"/>
      <c r="C314" s="127"/>
      <c r="D314" s="127"/>
    </row>
    <row r="315" spans="2:4" x14ac:dyDescent="0.2">
      <c r="B315" s="126"/>
      <c r="C315" s="127"/>
      <c r="D315" s="127"/>
    </row>
    <row r="316" spans="2:4" x14ac:dyDescent="0.2">
      <c r="B316" s="126"/>
      <c r="C316" s="127"/>
      <c r="D316" s="127"/>
    </row>
    <row r="317" spans="2:4" x14ac:dyDescent="0.2">
      <c r="B317" s="126"/>
      <c r="C317" s="127"/>
      <c r="D317" s="127"/>
    </row>
    <row r="318" spans="2:4" x14ac:dyDescent="0.2">
      <c r="B318" s="126"/>
      <c r="C318" s="127"/>
      <c r="D318" s="127"/>
    </row>
    <row r="319" spans="2:4" x14ac:dyDescent="0.2">
      <c r="B319" s="126"/>
      <c r="C319" s="127"/>
      <c r="D319" s="127"/>
    </row>
    <row r="320" spans="2:4" x14ac:dyDescent="0.2">
      <c r="B320" s="126"/>
      <c r="C320" s="127"/>
      <c r="D320" s="127"/>
    </row>
    <row r="321" spans="2:4" x14ac:dyDescent="0.2">
      <c r="B321" s="126"/>
      <c r="C321" s="127"/>
      <c r="D321" s="127"/>
    </row>
    <row r="322" spans="2:4" x14ac:dyDescent="0.2">
      <c r="B322" s="126"/>
      <c r="C322" s="127"/>
      <c r="D322" s="127"/>
    </row>
    <row r="323" spans="2:4" x14ac:dyDescent="0.2">
      <c r="B323" s="126"/>
      <c r="C323" s="127"/>
      <c r="D323" s="127"/>
    </row>
    <row r="324" spans="2:4" x14ac:dyDescent="0.2">
      <c r="B324" s="126"/>
      <c r="C324" s="127"/>
      <c r="D324" s="127"/>
    </row>
    <row r="325" spans="2:4" x14ac:dyDescent="0.2">
      <c r="B325" s="126"/>
      <c r="C325" s="127"/>
      <c r="D325" s="127"/>
    </row>
    <row r="326" spans="2:4" x14ac:dyDescent="0.2">
      <c r="B326" s="126"/>
      <c r="C326" s="127"/>
      <c r="D326" s="127"/>
    </row>
    <row r="327" spans="2:4" x14ac:dyDescent="0.2">
      <c r="B327" s="126"/>
      <c r="C327" s="127"/>
      <c r="D327" s="127"/>
    </row>
    <row r="328" spans="2:4" x14ac:dyDescent="0.2">
      <c r="B328" s="126"/>
      <c r="C328" s="127"/>
      <c r="D328" s="127"/>
    </row>
    <row r="329" spans="2:4" x14ac:dyDescent="0.2">
      <c r="B329" s="126"/>
      <c r="C329" s="127"/>
      <c r="D329" s="127"/>
    </row>
    <row r="330" spans="2:4" x14ac:dyDescent="0.2">
      <c r="B330" s="126"/>
      <c r="C330" s="127"/>
      <c r="D330" s="127"/>
    </row>
    <row r="331" spans="2:4" x14ac:dyDescent="0.2">
      <c r="B331" s="126"/>
      <c r="C331" s="127"/>
      <c r="D331" s="127"/>
    </row>
    <row r="332" spans="2:4" x14ac:dyDescent="0.2">
      <c r="B332" s="126"/>
      <c r="C332" s="127"/>
      <c r="D332" s="127"/>
    </row>
    <row r="333" spans="2:4" x14ac:dyDescent="0.2">
      <c r="B333" s="126"/>
      <c r="C333" s="127"/>
      <c r="D333" s="127"/>
    </row>
    <row r="334" spans="2:4" x14ac:dyDescent="0.2">
      <c r="B334" s="126"/>
      <c r="C334" s="127"/>
      <c r="D334" s="127"/>
    </row>
    <row r="335" spans="2:4" x14ac:dyDescent="0.2">
      <c r="B335" s="126"/>
      <c r="C335" s="127"/>
      <c r="D335" s="127"/>
    </row>
    <row r="336" spans="2:4" x14ac:dyDescent="0.2">
      <c r="B336" s="126"/>
      <c r="C336" s="127"/>
      <c r="D336" s="127"/>
    </row>
    <row r="337" spans="2:4" x14ac:dyDescent="0.2">
      <c r="B337" s="126"/>
      <c r="C337" s="127"/>
      <c r="D337" s="127"/>
    </row>
    <row r="338" spans="2:4" x14ac:dyDescent="0.2">
      <c r="B338" s="126"/>
      <c r="C338" s="127"/>
      <c r="D338" s="127"/>
    </row>
    <row r="339" spans="2:4" x14ac:dyDescent="0.2">
      <c r="B339" s="126"/>
      <c r="C339" s="127"/>
      <c r="D339" s="127"/>
    </row>
    <row r="340" spans="2:4" x14ac:dyDescent="0.2">
      <c r="B340" s="126"/>
      <c r="C340" s="127"/>
      <c r="D340" s="127"/>
    </row>
    <row r="341" spans="2:4" x14ac:dyDescent="0.2">
      <c r="B341" s="126"/>
      <c r="C341" s="127"/>
      <c r="D341" s="127"/>
    </row>
    <row r="342" spans="2:4" x14ac:dyDescent="0.2">
      <c r="B342" s="126"/>
      <c r="C342" s="127"/>
      <c r="D342" s="127"/>
    </row>
    <row r="343" spans="2:4" x14ac:dyDescent="0.2">
      <c r="B343" s="126"/>
      <c r="C343" s="127"/>
      <c r="D343" s="127"/>
    </row>
    <row r="344" spans="2:4" x14ac:dyDescent="0.2">
      <c r="B344" s="126"/>
      <c r="C344" s="127"/>
      <c r="D344" s="127"/>
    </row>
    <row r="345" spans="2:4" x14ac:dyDescent="0.2">
      <c r="B345" s="126"/>
      <c r="C345" s="127"/>
      <c r="D345" s="127"/>
    </row>
    <row r="346" spans="2:4" x14ac:dyDescent="0.2">
      <c r="B346" s="126"/>
      <c r="C346" s="127"/>
      <c r="D346" s="127"/>
    </row>
    <row r="347" spans="2:4" x14ac:dyDescent="0.2">
      <c r="B347" s="126"/>
      <c r="C347" s="127"/>
      <c r="D347" s="127"/>
    </row>
    <row r="348" spans="2:4" x14ac:dyDescent="0.2">
      <c r="B348" s="126"/>
      <c r="C348" s="127"/>
      <c r="D348" s="127"/>
    </row>
    <row r="349" spans="2:4" x14ac:dyDescent="0.2">
      <c r="B349" s="126"/>
      <c r="C349" s="127"/>
      <c r="D349" s="127"/>
    </row>
    <row r="350" spans="2:4" x14ac:dyDescent="0.2">
      <c r="B350" s="126"/>
      <c r="C350" s="127"/>
      <c r="D350" s="127"/>
    </row>
    <row r="351" spans="2:4" x14ac:dyDescent="0.2">
      <c r="B351" s="126"/>
      <c r="C351" s="127"/>
      <c r="D351" s="127"/>
    </row>
    <row r="352" spans="2:4" x14ac:dyDescent="0.2">
      <c r="B352" s="126"/>
      <c r="C352" s="127"/>
      <c r="D352" s="127"/>
    </row>
    <row r="353" spans="2:4" x14ac:dyDescent="0.2">
      <c r="B353" s="126"/>
      <c r="C353" s="127"/>
      <c r="D353" s="127"/>
    </row>
    <row r="354" spans="2:4" x14ac:dyDescent="0.2">
      <c r="B354" s="126"/>
      <c r="C354" s="127"/>
      <c r="D354" s="127"/>
    </row>
    <row r="355" spans="2:4" x14ac:dyDescent="0.2">
      <c r="B355" s="126"/>
      <c r="C355" s="127"/>
      <c r="D355" s="127"/>
    </row>
    <row r="356" spans="2:4" x14ac:dyDescent="0.2">
      <c r="B356" s="126"/>
      <c r="C356" s="127"/>
      <c r="D356" s="127"/>
    </row>
    <row r="357" spans="2:4" x14ac:dyDescent="0.2">
      <c r="B357" s="126"/>
      <c r="C357" s="127"/>
      <c r="D357" s="127"/>
    </row>
    <row r="358" spans="2:4" x14ac:dyDescent="0.2">
      <c r="B358" s="126"/>
      <c r="C358" s="127"/>
      <c r="D358" s="127"/>
    </row>
    <row r="359" spans="2:4" x14ac:dyDescent="0.2">
      <c r="B359" s="126"/>
      <c r="C359" s="127"/>
      <c r="D359" s="127"/>
    </row>
    <row r="360" spans="2:4" x14ac:dyDescent="0.2">
      <c r="B360" s="126"/>
      <c r="C360" s="127"/>
      <c r="D360" s="127"/>
    </row>
    <row r="361" spans="2:4" x14ac:dyDescent="0.2">
      <c r="B361" s="126"/>
      <c r="C361" s="127"/>
      <c r="D361" s="127"/>
    </row>
    <row r="362" spans="2:4" x14ac:dyDescent="0.2">
      <c r="B362" s="126"/>
      <c r="C362" s="127"/>
      <c r="D362" s="127"/>
    </row>
    <row r="363" spans="2:4" x14ac:dyDescent="0.2">
      <c r="B363" s="126"/>
      <c r="C363" s="127"/>
      <c r="D363" s="127"/>
    </row>
    <row r="364" spans="2:4" x14ac:dyDescent="0.2">
      <c r="B364" s="126"/>
      <c r="C364" s="127"/>
      <c r="D364" s="127"/>
    </row>
    <row r="365" spans="2:4" x14ac:dyDescent="0.2">
      <c r="B365" s="126"/>
      <c r="C365" s="127"/>
      <c r="D365" s="127"/>
    </row>
    <row r="366" spans="2:4" x14ac:dyDescent="0.2">
      <c r="B366" s="126"/>
      <c r="C366" s="127"/>
      <c r="D366" s="127"/>
    </row>
    <row r="367" spans="2:4" x14ac:dyDescent="0.2">
      <c r="B367" s="126"/>
      <c r="C367" s="127"/>
      <c r="D367" s="127"/>
    </row>
    <row r="368" spans="2:4" x14ac:dyDescent="0.2">
      <c r="B368" s="126"/>
      <c r="C368" s="127"/>
      <c r="D368" s="127"/>
    </row>
    <row r="369" spans="2:4" x14ac:dyDescent="0.2">
      <c r="B369" s="126"/>
      <c r="C369" s="127"/>
      <c r="D369" s="127"/>
    </row>
    <row r="370" spans="2:4" x14ac:dyDescent="0.2">
      <c r="B370" s="126"/>
      <c r="C370" s="127"/>
      <c r="D370" s="127"/>
    </row>
    <row r="371" spans="2:4" x14ac:dyDescent="0.2">
      <c r="B371" s="126"/>
      <c r="C371" s="127"/>
      <c r="D371" s="127"/>
    </row>
    <row r="372" spans="2:4" x14ac:dyDescent="0.2">
      <c r="B372" s="126"/>
      <c r="C372" s="127"/>
      <c r="D372" s="127"/>
    </row>
    <row r="373" spans="2:4" x14ac:dyDescent="0.2">
      <c r="B373" s="126"/>
      <c r="C373" s="127"/>
      <c r="D373" s="127"/>
    </row>
    <row r="374" spans="2:4" x14ac:dyDescent="0.2">
      <c r="B374" s="126"/>
      <c r="C374" s="127"/>
      <c r="D374" s="127"/>
    </row>
    <row r="375" spans="2:4" x14ac:dyDescent="0.2">
      <c r="B375" s="126"/>
      <c r="C375" s="127"/>
      <c r="D375" s="127"/>
    </row>
    <row r="376" spans="2:4" x14ac:dyDescent="0.2">
      <c r="B376" s="126"/>
      <c r="C376" s="127"/>
      <c r="D376" s="127"/>
    </row>
    <row r="377" spans="2:4" x14ac:dyDescent="0.2">
      <c r="B377" s="126"/>
      <c r="C377" s="127"/>
      <c r="D377" s="127"/>
    </row>
    <row r="378" spans="2:4" x14ac:dyDescent="0.2">
      <c r="B378" s="126"/>
      <c r="C378" s="127"/>
      <c r="D378" s="127"/>
    </row>
    <row r="379" spans="2:4" x14ac:dyDescent="0.2">
      <c r="B379" s="126"/>
      <c r="C379" s="127"/>
      <c r="D379" s="127"/>
    </row>
    <row r="380" spans="2:4" x14ac:dyDescent="0.2">
      <c r="B380" s="126"/>
      <c r="C380" s="127"/>
      <c r="D380" s="127"/>
    </row>
    <row r="381" spans="2:4" x14ac:dyDescent="0.2">
      <c r="B381" s="126"/>
      <c r="C381" s="127"/>
      <c r="D381" s="127"/>
    </row>
    <row r="382" spans="2:4" x14ac:dyDescent="0.2">
      <c r="B382" s="126"/>
      <c r="C382" s="127"/>
      <c r="D382" s="127"/>
    </row>
    <row r="383" spans="2:4" x14ac:dyDescent="0.2">
      <c r="B383" s="126"/>
      <c r="C383" s="127"/>
      <c r="D383" s="127"/>
    </row>
    <row r="384" spans="2:4" x14ac:dyDescent="0.2">
      <c r="B384" s="126"/>
      <c r="C384" s="127"/>
      <c r="D384" s="127"/>
    </row>
    <row r="385" spans="2:4" x14ac:dyDescent="0.2">
      <c r="B385" s="126"/>
      <c r="C385" s="127"/>
      <c r="D385" s="127"/>
    </row>
    <row r="386" spans="2:4" x14ac:dyDescent="0.2">
      <c r="B386" s="126"/>
      <c r="C386" s="127"/>
      <c r="D386" s="127"/>
    </row>
    <row r="387" spans="2:4" x14ac:dyDescent="0.2">
      <c r="B387" s="126"/>
      <c r="C387" s="127"/>
      <c r="D387" s="127"/>
    </row>
    <row r="388" spans="2:4" x14ac:dyDescent="0.2">
      <c r="B388" s="126"/>
      <c r="C388" s="127"/>
      <c r="D388" s="127"/>
    </row>
    <row r="389" spans="2:4" x14ac:dyDescent="0.2">
      <c r="B389" s="126"/>
      <c r="C389" s="127"/>
      <c r="D389" s="127"/>
    </row>
    <row r="390" spans="2:4" x14ac:dyDescent="0.2">
      <c r="B390" s="126"/>
      <c r="C390" s="127"/>
      <c r="D390" s="127"/>
    </row>
    <row r="391" spans="2:4" x14ac:dyDescent="0.2">
      <c r="B391" s="126"/>
      <c r="C391" s="127"/>
      <c r="D391" s="127"/>
    </row>
    <row r="392" spans="2:4" x14ac:dyDescent="0.2">
      <c r="B392" s="126"/>
      <c r="C392" s="127"/>
      <c r="D392" s="127"/>
    </row>
    <row r="393" spans="2:4" x14ac:dyDescent="0.2">
      <c r="B393" s="126"/>
      <c r="C393" s="127"/>
      <c r="D393" s="127"/>
    </row>
    <row r="394" spans="2:4" x14ac:dyDescent="0.2">
      <c r="B394" s="126"/>
      <c r="C394" s="127"/>
      <c r="D394" s="127"/>
    </row>
    <row r="395" spans="2:4" x14ac:dyDescent="0.2">
      <c r="B395" s="126"/>
      <c r="C395" s="127"/>
      <c r="D395" s="127"/>
    </row>
    <row r="396" spans="2:4" x14ac:dyDescent="0.2">
      <c r="B396" s="126"/>
      <c r="C396" s="127"/>
      <c r="D396" s="127"/>
    </row>
    <row r="397" spans="2:4" x14ac:dyDescent="0.2">
      <c r="B397" s="126"/>
      <c r="C397" s="127"/>
      <c r="D397" s="127"/>
    </row>
    <row r="398" spans="2:4" x14ac:dyDescent="0.2">
      <c r="B398" s="126"/>
      <c r="C398" s="127"/>
      <c r="D398" s="127"/>
    </row>
    <row r="399" spans="2:4" x14ac:dyDescent="0.2">
      <c r="B399" s="126"/>
      <c r="C399" s="127"/>
      <c r="D399" s="127"/>
    </row>
    <row r="400" spans="2:4" x14ac:dyDescent="0.2">
      <c r="B400" s="126"/>
      <c r="C400" s="127"/>
      <c r="D400" s="127"/>
    </row>
    <row r="401" spans="2:4" x14ac:dyDescent="0.2">
      <c r="B401" s="126"/>
      <c r="C401" s="127"/>
      <c r="D401" s="127"/>
    </row>
    <row r="402" spans="2:4" x14ac:dyDescent="0.2">
      <c r="B402" s="126"/>
      <c r="C402" s="127"/>
      <c r="D402" s="127"/>
    </row>
    <row r="403" spans="2:4" x14ac:dyDescent="0.2">
      <c r="B403" s="126"/>
      <c r="C403" s="127"/>
      <c r="D403" s="127"/>
    </row>
    <row r="404" spans="2:4" x14ac:dyDescent="0.2">
      <c r="B404" s="126"/>
      <c r="C404" s="127"/>
      <c r="D404" s="127"/>
    </row>
    <row r="405" spans="2:4" x14ac:dyDescent="0.2">
      <c r="B405" s="126"/>
      <c r="C405" s="127"/>
      <c r="D405" s="127"/>
    </row>
    <row r="406" spans="2:4" x14ac:dyDescent="0.2">
      <c r="B406" s="126"/>
      <c r="C406" s="127"/>
      <c r="D406" s="127"/>
    </row>
    <row r="407" spans="2:4" x14ac:dyDescent="0.2">
      <c r="B407" s="126"/>
      <c r="C407" s="127"/>
      <c r="D407" s="127"/>
    </row>
    <row r="408" spans="2:4" x14ac:dyDescent="0.2">
      <c r="B408" s="126"/>
      <c r="C408" s="127"/>
      <c r="D408" s="127"/>
    </row>
    <row r="409" spans="2:4" x14ac:dyDescent="0.2">
      <c r="B409" s="126"/>
      <c r="C409" s="127"/>
      <c r="D409" s="127"/>
    </row>
    <row r="410" spans="2:4" x14ac:dyDescent="0.2">
      <c r="B410" s="126"/>
      <c r="C410" s="127"/>
      <c r="D410" s="127"/>
    </row>
    <row r="411" spans="2:4" x14ac:dyDescent="0.2">
      <c r="B411" s="126"/>
      <c r="C411" s="127"/>
      <c r="D411" s="127"/>
    </row>
    <row r="412" spans="2:4" x14ac:dyDescent="0.2">
      <c r="B412" s="126"/>
      <c r="C412" s="127"/>
      <c r="D412" s="127"/>
    </row>
    <row r="413" spans="2:4" x14ac:dyDescent="0.2">
      <c r="B413" s="126"/>
      <c r="C413" s="127"/>
      <c r="D413" s="127"/>
    </row>
    <row r="414" spans="2:4" x14ac:dyDescent="0.2">
      <c r="B414" s="126"/>
      <c r="C414" s="127"/>
      <c r="D414" s="127"/>
    </row>
    <row r="415" spans="2:4" x14ac:dyDescent="0.2">
      <c r="B415" s="126"/>
      <c r="C415" s="127"/>
      <c r="D415" s="127"/>
    </row>
    <row r="416" spans="2:4" x14ac:dyDescent="0.2">
      <c r="B416" s="126"/>
      <c r="C416" s="127"/>
      <c r="D416" s="127"/>
    </row>
    <row r="417" spans="2:4" x14ac:dyDescent="0.2">
      <c r="B417" s="126"/>
      <c r="C417" s="127"/>
      <c r="D417" s="127"/>
    </row>
    <row r="418" spans="2:4" x14ac:dyDescent="0.2">
      <c r="B418" s="126"/>
      <c r="C418" s="127"/>
      <c r="D418" s="127"/>
    </row>
    <row r="419" spans="2:4" x14ac:dyDescent="0.2">
      <c r="B419" s="126"/>
      <c r="C419" s="127"/>
      <c r="D419" s="127"/>
    </row>
    <row r="420" spans="2:4" x14ac:dyDescent="0.2">
      <c r="B420" s="126"/>
      <c r="C420" s="127"/>
      <c r="D420" s="127"/>
    </row>
    <row r="421" spans="2:4" x14ac:dyDescent="0.2">
      <c r="B421" s="126"/>
      <c r="C421" s="127"/>
      <c r="D421" s="127"/>
    </row>
    <row r="422" spans="2:4" x14ac:dyDescent="0.2">
      <c r="B422" s="126"/>
      <c r="C422" s="127"/>
      <c r="D422" s="127"/>
    </row>
    <row r="423" spans="2:4" x14ac:dyDescent="0.2">
      <c r="B423" s="126"/>
      <c r="C423" s="127"/>
      <c r="D423" s="127"/>
    </row>
    <row r="424" spans="2:4" x14ac:dyDescent="0.2">
      <c r="B424" s="126"/>
      <c r="C424" s="127"/>
      <c r="D424" s="127"/>
    </row>
    <row r="425" spans="2:4" x14ac:dyDescent="0.2">
      <c r="B425" s="126"/>
      <c r="C425" s="127"/>
      <c r="D425" s="127"/>
    </row>
    <row r="426" spans="2:4" x14ac:dyDescent="0.2">
      <c r="B426" s="126"/>
      <c r="C426" s="127"/>
      <c r="D426" s="127"/>
    </row>
    <row r="427" spans="2:4" x14ac:dyDescent="0.2">
      <c r="B427" s="126"/>
      <c r="C427" s="127"/>
      <c r="D427" s="127"/>
    </row>
    <row r="428" spans="2:4" x14ac:dyDescent="0.2">
      <c r="B428" s="126"/>
      <c r="C428" s="127"/>
      <c r="D428" s="127"/>
    </row>
    <row r="429" spans="2:4" x14ac:dyDescent="0.2">
      <c r="B429" s="126"/>
      <c r="C429" s="127"/>
      <c r="D429" s="127"/>
    </row>
    <row r="430" spans="2:4" x14ac:dyDescent="0.2">
      <c r="B430" s="126"/>
      <c r="C430" s="127"/>
      <c r="D430" s="127"/>
    </row>
    <row r="431" spans="2:4" x14ac:dyDescent="0.2">
      <c r="B431" s="126"/>
      <c r="C431" s="127"/>
      <c r="D431" s="127"/>
    </row>
    <row r="432" spans="2:4" x14ac:dyDescent="0.2">
      <c r="B432" s="126"/>
      <c r="C432" s="127"/>
      <c r="D432" s="127"/>
    </row>
    <row r="433" spans="2:4" x14ac:dyDescent="0.2">
      <c r="B433" s="126"/>
      <c r="C433" s="127"/>
      <c r="D433" s="127"/>
    </row>
    <row r="434" spans="2:4" x14ac:dyDescent="0.2">
      <c r="B434" s="126"/>
      <c r="C434" s="127"/>
      <c r="D434" s="127"/>
    </row>
    <row r="435" spans="2:4" x14ac:dyDescent="0.2">
      <c r="B435" s="126"/>
      <c r="C435" s="127"/>
      <c r="D435" s="127"/>
    </row>
    <row r="436" spans="2:4" x14ac:dyDescent="0.2">
      <c r="B436" s="126"/>
      <c r="C436" s="127"/>
      <c r="D436" s="127"/>
    </row>
    <row r="437" spans="2:4" x14ac:dyDescent="0.2">
      <c r="B437" s="126"/>
      <c r="C437" s="127"/>
      <c r="D437" s="127"/>
    </row>
    <row r="438" spans="2:4" x14ac:dyDescent="0.2">
      <c r="B438" s="126"/>
      <c r="C438" s="127"/>
      <c r="D438" s="127"/>
    </row>
    <row r="439" spans="2:4" x14ac:dyDescent="0.2">
      <c r="B439" s="126"/>
      <c r="C439" s="127"/>
      <c r="D439" s="127"/>
    </row>
    <row r="440" spans="2:4" x14ac:dyDescent="0.2">
      <c r="B440" s="126"/>
      <c r="C440" s="127"/>
      <c r="D440" s="127"/>
    </row>
    <row r="441" spans="2:4" x14ac:dyDescent="0.2">
      <c r="B441" s="126"/>
      <c r="C441" s="127"/>
      <c r="D441" s="127"/>
    </row>
    <row r="442" spans="2:4" x14ac:dyDescent="0.2">
      <c r="B442" s="126"/>
      <c r="C442" s="127"/>
      <c r="D442" s="127"/>
    </row>
    <row r="443" spans="2:4" x14ac:dyDescent="0.2">
      <c r="B443" s="126"/>
      <c r="C443" s="127"/>
      <c r="D443" s="127"/>
    </row>
    <row r="444" spans="2:4" x14ac:dyDescent="0.2">
      <c r="B444" s="126"/>
      <c r="C444" s="127"/>
      <c r="D444" s="127"/>
    </row>
    <row r="445" spans="2:4" x14ac:dyDescent="0.2">
      <c r="B445" s="126"/>
      <c r="C445" s="127"/>
      <c r="D445" s="127"/>
    </row>
    <row r="446" spans="2:4" x14ac:dyDescent="0.2">
      <c r="B446" s="126"/>
      <c r="C446" s="127"/>
      <c r="D446" s="127"/>
    </row>
    <row r="447" spans="2:4" x14ac:dyDescent="0.2">
      <c r="B447" s="126"/>
      <c r="C447" s="127"/>
      <c r="D447" s="127"/>
    </row>
    <row r="448" spans="2:4" x14ac:dyDescent="0.2">
      <c r="B448" s="126"/>
      <c r="C448" s="127"/>
      <c r="D448" s="127"/>
    </row>
    <row r="449" spans="2:4" x14ac:dyDescent="0.2">
      <c r="B449" s="126"/>
      <c r="C449" s="127"/>
      <c r="D449" s="127"/>
    </row>
    <row r="450" spans="2:4" x14ac:dyDescent="0.2">
      <c r="B450" s="126"/>
      <c r="C450" s="127"/>
      <c r="D450" s="127"/>
    </row>
    <row r="451" spans="2:4" x14ac:dyDescent="0.2">
      <c r="B451" s="126"/>
      <c r="C451" s="127"/>
      <c r="D451" s="127"/>
    </row>
    <row r="452" spans="2:4" x14ac:dyDescent="0.2">
      <c r="B452" s="126"/>
      <c r="C452" s="127"/>
      <c r="D452" s="127"/>
    </row>
    <row r="453" spans="2:4" x14ac:dyDescent="0.2">
      <c r="B453" s="126"/>
      <c r="C453" s="127"/>
      <c r="D453" s="127"/>
    </row>
    <row r="454" spans="2:4" x14ac:dyDescent="0.2">
      <c r="B454" s="126"/>
      <c r="C454" s="127"/>
      <c r="D454" s="127"/>
    </row>
    <row r="455" spans="2:4" x14ac:dyDescent="0.2">
      <c r="B455" s="126"/>
      <c r="C455" s="127"/>
      <c r="D455" s="127"/>
    </row>
    <row r="456" spans="2:4" x14ac:dyDescent="0.2">
      <c r="B456" s="126"/>
      <c r="C456" s="127"/>
      <c r="D456" s="127"/>
    </row>
    <row r="457" spans="2:4" x14ac:dyDescent="0.2">
      <c r="B457" s="126"/>
      <c r="C457" s="127"/>
      <c r="D457" s="127"/>
    </row>
    <row r="458" spans="2:4" x14ac:dyDescent="0.2">
      <c r="B458" s="126"/>
      <c r="C458" s="127"/>
      <c r="D458" s="127"/>
    </row>
    <row r="459" spans="2:4" x14ac:dyDescent="0.2">
      <c r="B459" s="126"/>
      <c r="C459" s="127"/>
      <c r="D459" s="127"/>
    </row>
    <row r="460" spans="2:4" x14ac:dyDescent="0.2">
      <c r="B460" s="126"/>
      <c r="C460" s="127"/>
      <c r="D460" s="127"/>
    </row>
    <row r="461" spans="2:4" x14ac:dyDescent="0.2">
      <c r="B461" s="126"/>
      <c r="C461" s="127"/>
      <c r="D461" s="127"/>
    </row>
    <row r="462" spans="2:4" x14ac:dyDescent="0.2">
      <c r="B462" s="126"/>
      <c r="C462" s="127"/>
      <c r="D462" s="127"/>
    </row>
    <row r="463" spans="2:4" x14ac:dyDescent="0.2">
      <c r="B463" s="126"/>
      <c r="C463" s="127"/>
      <c r="D463" s="127"/>
    </row>
    <row r="464" spans="2:4" x14ac:dyDescent="0.2">
      <c r="B464" s="126"/>
      <c r="C464" s="127"/>
      <c r="D464" s="127"/>
    </row>
    <row r="465" spans="2:4" x14ac:dyDescent="0.2">
      <c r="B465" s="126"/>
      <c r="C465" s="127"/>
      <c r="D465" s="127"/>
    </row>
    <row r="466" spans="2:4" x14ac:dyDescent="0.2">
      <c r="B466" s="126"/>
      <c r="C466" s="127"/>
      <c r="D466" s="127"/>
    </row>
    <row r="467" spans="2:4" x14ac:dyDescent="0.2">
      <c r="B467" s="126"/>
      <c r="C467" s="127"/>
      <c r="D467" s="127"/>
    </row>
    <row r="468" spans="2:4" x14ac:dyDescent="0.2">
      <c r="B468" s="126"/>
      <c r="C468" s="127"/>
      <c r="D468" s="127"/>
    </row>
    <row r="469" spans="2:4" x14ac:dyDescent="0.2">
      <c r="B469" s="126"/>
      <c r="C469" s="127"/>
      <c r="D469" s="127"/>
    </row>
    <row r="470" spans="2:4" x14ac:dyDescent="0.2">
      <c r="B470" s="126"/>
      <c r="C470" s="127"/>
      <c r="D470" s="127"/>
    </row>
    <row r="471" spans="2:4" x14ac:dyDescent="0.2">
      <c r="B471" s="126"/>
      <c r="C471" s="127"/>
      <c r="D471" s="127"/>
    </row>
    <row r="472" spans="2:4" x14ac:dyDescent="0.2">
      <c r="B472" s="126"/>
      <c r="C472" s="127"/>
      <c r="D472" s="127"/>
    </row>
    <row r="473" spans="2:4" x14ac:dyDescent="0.2">
      <c r="B473" s="126"/>
      <c r="C473" s="127"/>
      <c r="D473" s="127"/>
    </row>
    <row r="474" spans="2:4" x14ac:dyDescent="0.2">
      <c r="B474" s="126"/>
      <c r="C474" s="127"/>
      <c r="D474" s="127"/>
    </row>
    <row r="475" spans="2:4" x14ac:dyDescent="0.2">
      <c r="B475" s="126"/>
      <c r="C475" s="127"/>
      <c r="D475" s="127"/>
    </row>
    <row r="476" spans="2:4" x14ac:dyDescent="0.2">
      <c r="B476" s="126"/>
      <c r="C476" s="127"/>
      <c r="D476" s="127"/>
    </row>
    <row r="477" spans="2:4" x14ac:dyDescent="0.2">
      <c r="B477" s="126"/>
      <c r="C477" s="127"/>
      <c r="D477" s="127"/>
    </row>
    <row r="478" spans="2:4" x14ac:dyDescent="0.2">
      <c r="B478" s="126"/>
      <c r="C478" s="127"/>
      <c r="D478" s="127"/>
    </row>
    <row r="479" spans="2:4" x14ac:dyDescent="0.2">
      <c r="B479" s="126"/>
      <c r="C479" s="127"/>
      <c r="D479" s="127"/>
    </row>
    <row r="480" spans="2:4" x14ac:dyDescent="0.2">
      <c r="B480" s="126"/>
      <c r="C480" s="127"/>
      <c r="D480" s="127"/>
    </row>
    <row r="481" spans="2:4" x14ac:dyDescent="0.2">
      <c r="B481" s="126"/>
      <c r="C481" s="127"/>
      <c r="D481" s="127"/>
    </row>
    <row r="482" spans="2:4" x14ac:dyDescent="0.2">
      <c r="B482" s="126"/>
      <c r="C482" s="127"/>
      <c r="D482" s="127"/>
    </row>
    <row r="483" spans="2:4" x14ac:dyDescent="0.2">
      <c r="B483" s="126"/>
      <c r="C483" s="127"/>
      <c r="D483" s="127"/>
    </row>
    <row r="484" spans="2:4" x14ac:dyDescent="0.2">
      <c r="B484" s="126"/>
      <c r="C484" s="127"/>
      <c r="D484" s="127"/>
    </row>
    <row r="485" spans="2:4" x14ac:dyDescent="0.2">
      <c r="B485" s="126"/>
      <c r="C485" s="127"/>
      <c r="D485" s="127"/>
    </row>
    <row r="486" spans="2:4" x14ac:dyDescent="0.2">
      <c r="B486" s="126"/>
      <c r="C486" s="127"/>
      <c r="D486" s="127"/>
    </row>
    <row r="487" spans="2:4" x14ac:dyDescent="0.2">
      <c r="B487" s="126"/>
      <c r="C487" s="127"/>
      <c r="D487" s="127"/>
    </row>
    <row r="488" spans="2:4" x14ac:dyDescent="0.2">
      <c r="B488" s="126"/>
      <c r="C488" s="127"/>
      <c r="D488" s="127"/>
    </row>
    <row r="489" spans="2:4" x14ac:dyDescent="0.2">
      <c r="B489" s="126"/>
      <c r="C489" s="127"/>
      <c r="D489" s="127"/>
    </row>
    <row r="490" spans="2:4" x14ac:dyDescent="0.2">
      <c r="B490" s="126"/>
      <c r="C490" s="127"/>
      <c r="D490" s="127"/>
    </row>
    <row r="491" spans="2:4" x14ac:dyDescent="0.2">
      <c r="B491" s="126"/>
      <c r="C491" s="127"/>
      <c r="D491" s="127"/>
    </row>
    <row r="492" spans="2:4" x14ac:dyDescent="0.2">
      <c r="B492" s="126"/>
      <c r="C492" s="127"/>
      <c r="D492" s="127"/>
    </row>
    <row r="493" spans="2:4" x14ac:dyDescent="0.2">
      <c r="B493" s="126"/>
      <c r="C493" s="127"/>
      <c r="D493" s="127"/>
    </row>
    <row r="494" spans="2:4" x14ac:dyDescent="0.2">
      <c r="B494" s="126"/>
      <c r="C494" s="127"/>
      <c r="D494" s="127"/>
    </row>
    <row r="495" spans="2:4" x14ac:dyDescent="0.2">
      <c r="B495" s="126"/>
      <c r="C495" s="127"/>
      <c r="D495" s="127"/>
    </row>
    <row r="496" spans="2:4" x14ac:dyDescent="0.2">
      <c r="B496" s="126"/>
      <c r="C496" s="127"/>
      <c r="D496" s="127"/>
    </row>
    <row r="497" spans="2:4" x14ac:dyDescent="0.2">
      <c r="B497" s="126"/>
      <c r="C497" s="127"/>
      <c r="D497" s="127"/>
    </row>
    <row r="498" spans="2:4" x14ac:dyDescent="0.2">
      <c r="B498" s="126"/>
      <c r="C498" s="127"/>
      <c r="D498" s="127"/>
    </row>
    <row r="499" spans="2:4" x14ac:dyDescent="0.2">
      <c r="B499" s="126"/>
      <c r="C499" s="127"/>
      <c r="D499" s="127"/>
    </row>
    <row r="500" spans="2:4" x14ac:dyDescent="0.2">
      <c r="B500" s="126"/>
      <c r="C500" s="127"/>
      <c r="D500" s="127"/>
    </row>
    <row r="501" spans="2:4" x14ac:dyDescent="0.2">
      <c r="B501" s="126"/>
      <c r="C501" s="127"/>
      <c r="D501" s="127"/>
    </row>
    <row r="502" spans="2:4" x14ac:dyDescent="0.2">
      <c r="B502" s="126"/>
      <c r="C502" s="127"/>
      <c r="D502" s="127"/>
    </row>
    <row r="503" spans="2:4" x14ac:dyDescent="0.2">
      <c r="B503" s="126"/>
      <c r="C503" s="127"/>
      <c r="D503" s="127"/>
    </row>
    <row r="504" spans="2:4" x14ac:dyDescent="0.2">
      <c r="B504" s="126"/>
      <c r="C504" s="127"/>
      <c r="D504" s="127"/>
    </row>
    <row r="505" spans="2:4" x14ac:dyDescent="0.2">
      <c r="B505" s="126"/>
      <c r="C505" s="127"/>
      <c r="D505" s="127"/>
    </row>
    <row r="506" spans="2:4" x14ac:dyDescent="0.2">
      <c r="B506" s="126"/>
      <c r="C506" s="127"/>
      <c r="D506" s="127"/>
    </row>
    <row r="507" spans="2:4" x14ac:dyDescent="0.2">
      <c r="B507" s="126"/>
      <c r="C507" s="127"/>
      <c r="D507" s="127"/>
    </row>
    <row r="508" spans="2:4" x14ac:dyDescent="0.2">
      <c r="B508" s="126"/>
      <c r="C508" s="127"/>
      <c r="D508" s="127"/>
    </row>
    <row r="509" spans="2:4" x14ac:dyDescent="0.2">
      <c r="B509" s="126"/>
      <c r="C509" s="127"/>
      <c r="D509" s="127"/>
    </row>
    <row r="510" spans="2:4" x14ac:dyDescent="0.2">
      <c r="B510" s="126"/>
      <c r="C510" s="127"/>
      <c r="D510" s="127"/>
    </row>
    <row r="511" spans="2:4" x14ac:dyDescent="0.2">
      <c r="B511" s="126"/>
      <c r="C511" s="127"/>
      <c r="D511" s="127"/>
    </row>
    <row r="512" spans="2:4" x14ac:dyDescent="0.2">
      <c r="B512" s="126"/>
      <c r="C512" s="127"/>
      <c r="D512" s="127"/>
    </row>
    <row r="513" spans="2:4" x14ac:dyDescent="0.2">
      <c r="B513" s="126"/>
      <c r="C513" s="127"/>
      <c r="D513" s="127"/>
    </row>
    <row r="514" spans="2:4" x14ac:dyDescent="0.2">
      <c r="B514" s="126"/>
      <c r="C514" s="127"/>
      <c r="D514" s="127"/>
    </row>
    <row r="515" spans="2:4" x14ac:dyDescent="0.2">
      <c r="B515" s="126"/>
      <c r="C515" s="127"/>
      <c r="D515" s="127"/>
    </row>
    <row r="516" spans="2:4" x14ac:dyDescent="0.2">
      <c r="B516" s="126"/>
      <c r="C516" s="127"/>
      <c r="D516" s="127"/>
    </row>
    <row r="517" spans="2:4" x14ac:dyDescent="0.2">
      <c r="B517" s="126"/>
      <c r="C517" s="127"/>
      <c r="D517" s="127"/>
    </row>
    <row r="518" spans="2:4" x14ac:dyDescent="0.2">
      <c r="B518" s="126"/>
      <c r="C518" s="127"/>
      <c r="D518" s="127"/>
    </row>
    <row r="519" spans="2:4" x14ac:dyDescent="0.2">
      <c r="B519" s="126"/>
      <c r="C519" s="127"/>
      <c r="D519" s="127"/>
    </row>
    <row r="520" spans="2:4" x14ac:dyDescent="0.2">
      <c r="B520" s="126"/>
      <c r="C520" s="127"/>
      <c r="D520" s="127"/>
    </row>
    <row r="521" spans="2:4" x14ac:dyDescent="0.2">
      <c r="B521" s="126"/>
      <c r="C521" s="127"/>
      <c r="D521" s="127"/>
    </row>
    <row r="522" spans="2:4" x14ac:dyDescent="0.2">
      <c r="B522" s="126"/>
      <c r="C522" s="127"/>
      <c r="D522" s="127"/>
    </row>
    <row r="523" spans="2:4" x14ac:dyDescent="0.2">
      <c r="B523" s="126"/>
      <c r="C523" s="127"/>
      <c r="D523" s="127"/>
    </row>
    <row r="524" spans="2:4" x14ac:dyDescent="0.2">
      <c r="B524" s="126"/>
      <c r="C524" s="127"/>
      <c r="D524" s="127"/>
    </row>
    <row r="525" spans="2:4" x14ac:dyDescent="0.2">
      <c r="B525" s="126"/>
      <c r="C525" s="127"/>
      <c r="D525" s="127"/>
    </row>
    <row r="526" spans="2:4" x14ac:dyDescent="0.2">
      <c r="B526" s="126"/>
      <c r="C526" s="127"/>
      <c r="D526" s="127"/>
    </row>
    <row r="527" spans="2:4" x14ac:dyDescent="0.2">
      <c r="B527" s="126"/>
      <c r="C527" s="127"/>
      <c r="D527" s="127"/>
    </row>
    <row r="528" spans="2:4" x14ac:dyDescent="0.2">
      <c r="B528" s="126"/>
      <c r="C528" s="127"/>
      <c r="D528" s="127"/>
    </row>
    <row r="529" spans="2:4" x14ac:dyDescent="0.2">
      <c r="B529" s="126"/>
      <c r="C529" s="127"/>
      <c r="D529" s="127"/>
    </row>
    <row r="530" spans="2:4" x14ac:dyDescent="0.2">
      <c r="B530" s="126"/>
      <c r="C530" s="127"/>
      <c r="D530" s="127"/>
    </row>
    <row r="531" spans="2:4" x14ac:dyDescent="0.2">
      <c r="B531" s="126"/>
      <c r="C531" s="127"/>
      <c r="D531" s="127"/>
    </row>
    <row r="532" spans="2:4" x14ac:dyDescent="0.2">
      <c r="B532" s="126"/>
      <c r="C532" s="127"/>
      <c r="D532" s="127"/>
    </row>
    <row r="533" spans="2:4" x14ac:dyDescent="0.2">
      <c r="B533" s="126"/>
      <c r="C533" s="127"/>
      <c r="D533" s="127"/>
    </row>
    <row r="534" spans="2:4" x14ac:dyDescent="0.2">
      <c r="B534" s="126"/>
      <c r="C534" s="127"/>
      <c r="D534" s="127"/>
    </row>
    <row r="535" spans="2:4" x14ac:dyDescent="0.2">
      <c r="B535" s="126"/>
      <c r="C535" s="127"/>
      <c r="D535" s="127"/>
    </row>
    <row r="536" spans="2:4" x14ac:dyDescent="0.2">
      <c r="B536" s="126"/>
      <c r="C536" s="127"/>
      <c r="D536" s="127"/>
    </row>
    <row r="537" spans="2:4" x14ac:dyDescent="0.2">
      <c r="B537" s="126"/>
      <c r="C537" s="127"/>
      <c r="D537" s="127"/>
    </row>
    <row r="538" spans="2:4" x14ac:dyDescent="0.2">
      <c r="B538" s="126"/>
      <c r="C538" s="127"/>
      <c r="D538" s="127"/>
    </row>
    <row r="539" spans="2:4" x14ac:dyDescent="0.2">
      <c r="B539" s="126"/>
      <c r="C539" s="127"/>
      <c r="D539" s="127"/>
    </row>
    <row r="540" spans="2:4" x14ac:dyDescent="0.2">
      <c r="B540" s="126"/>
      <c r="C540" s="127"/>
      <c r="D540" s="127"/>
    </row>
    <row r="541" spans="2:4" x14ac:dyDescent="0.2">
      <c r="B541" s="126"/>
      <c r="C541" s="127"/>
      <c r="D541" s="127"/>
    </row>
    <row r="542" spans="2:4" x14ac:dyDescent="0.2">
      <c r="B542" s="126"/>
      <c r="C542" s="127"/>
      <c r="D542" s="127"/>
    </row>
    <row r="543" spans="2:4" x14ac:dyDescent="0.2">
      <c r="B543" s="126"/>
      <c r="C543" s="127"/>
      <c r="D543" s="127"/>
    </row>
    <row r="544" spans="2:4" x14ac:dyDescent="0.2">
      <c r="B544" s="126"/>
      <c r="C544" s="127"/>
      <c r="D544" s="127"/>
    </row>
    <row r="545" spans="2:4" x14ac:dyDescent="0.2">
      <c r="B545" s="126"/>
      <c r="C545" s="127"/>
      <c r="D545" s="127"/>
    </row>
    <row r="546" spans="2:4" x14ac:dyDescent="0.2">
      <c r="B546" s="126"/>
      <c r="C546" s="127"/>
      <c r="D546" s="127"/>
    </row>
    <row r="547" spans="2:4" x14ac:dyDescent="0.2">
      <c r="B547" s="126"/>
      <c r="C547" s="127"/>
      <c r="D547" s="127"/>
    </row>
    <row r="548" spans="2:4" x14ac:dyDescent="0.2">
      <c r="B548" s="126"/>
      <c r="C548" s="127"/>
      <c r="D548" s="127"/>
    </row>
    <row r="549" spans="2:4" x14ac:dyDescent="0.2">
      <c r="B549" s="126"/>
      <c r="C549" s="127"/>
      <c r="D549" s="127"/>
    </row>
    <row r="550" spans="2:4" x14ac:dyDescent="0.2">
      <c r="B550" s="126"/>
      <c r="C550" s="127"/>
      <c r="D550" s="127"/>
    </row>
    <row r="551" spans="2:4" x14ac:dyDescent="0.2">
      <c r="B551" s="126"/>
      <c r="C551" s="127"/>
      <c r="D551" s="127"/>
    </row>
    <row r="552" spans="2:4" x14ac:dyDescent="0.2">
      <c r="B552" s="126"/>
      <c r="C552" s="127"/>
      <c r="D552" s="127"/>
    </row>
    <row r="553" spans="2:4" x14ac:dyDescent="0.2">
      <c r="B553" s="126"/>
      <c r="C553" s="127"/>
      <c r="D553" s="127"/>
    </row>
    <row r="554" spans="2:4" x14ac:dyDescent="0.2">
      <c r="B554" s="126"/>
      <c r="C554" s="127"/>
      <c r="D554" s="127"/>
    </row>
    <row r="555" spans="2:4" x14ac:dyDescent="0.2">
      <c r="B555" s="126"/>
      <c r="C555" s="127"/>
      <c r="D555" s="127"/>
    </row>
    <row r="556" spans="2:4" x14ac:dyDescent="0.2">
      <c r="B556" s="126"/>
      <c r="C556" s="127"/>
      <c r="D556" s="127"/>
    </row>
    <row r="557" spans="2:4" x14ac:dyDescent="0.2">
      <c r="B557" s="126"/>
      <c r="C557" s="127"/>
      <c r="D557" s="127"/>
    </row>
    <row r="558" spans="2:4" x14ac:dyDescent="0.2">
      <c r="B558" s="126"/>
      <c r="C558" s="127"/>
      <c r="D558" s="127"/>
    </row>
    <row r="559" spans="2:4" x14ac:dyDescent="0.2">
      <c r="B559" s="126"/>
      <c r="C559" s="127"/>
      <c r="D559" s="127"/>
    </row>
    <row r="560" spans="2:4" x14ac:dyDescent="0.2">
      <c r="B560" s="126"/>
      <c r="C560" s="127"/>
      <c r="D560" s="127"/>
    </row>
    <row r="561" spans="2:4" x14ac:dyDescent="0.2">
      <c r="B561" s="126"/>
      <c r="C561" s="127"/>
      <c r="D561" s="127"/>
    </row>
    <row r="562" spans="2:4" x14ac:dyDescent="0.2">
      <c r="B562" s="126"/>
      <c r="C562" s="127"/>
      <c r="D562" s="127"/>
    </row>
    <row r="563" spans="2:4" x14ac:dyDescent="0.2">
      <c r="B563" s="126"/>
      <c r="C563" s="127"/>
      <c r="D563" s="127"/>
    </row>
    <row r="564" spans="2:4" x14ac:dyDescent="0.2">
      <c r="B564" s="126"/>
      <c r="C564" s="127"/>
      <c r="D564" s="127"/>
    </row>
    <row r="565" spans="2:4" x14ac:dyDescent="0.2">
      <c r="B565" s="126"/>
      <c r="C565" s="127"/>
      <c r="D565" s="127"/>
    </row>
    <row r="566" spans="2:4" x14ac:dyDescent="0.2">
      <c r="B566" s="126"/>
      <c r="C566" s="127"/>
      <c r="D566" s="127"/>
    </row>
    <row r="567" spans="2:4" x14ac:dyDescent="0.2">
      <c r="B567" s="126"/>
      <c r="C567" s="127"/>
      <c r="D567" s="127"/>
    </row>
    <row r="568" spans="2:4" x14ac:dyDescent="0.2">
      <c r="B568" s="126"/>
      <c r="C568" s="127"/>
      <c r="D568" s="127"/>
    </row>
    <row r="569" spans="2:4" x14ac:dyDescent="0.2">
      <c r="B569" s="126"/>
      <c r="C569" s="127"/>
      <c r="D569" s="127"/>
    </row>
    <row r="570" spans="2:4" x14ac:dyDescent="0.2">
      <c r="B570" s="126"/>
      <c r="C570" s="127"/>
      <c r="D570" s="127"/>
    </row>
    <row r="571" spans="2:4" x14ac:dyDescent="0.2">
      <c r="B571" s="126"/>
      <c r="C571" s="127"/>
      <c r="D571" s="127"/>
    </row>
    <row r="572" spans="2:4" x14ac:dyDescent="0.2">
      <c r="B572" s="126"/>
      <c r="C572" s="127"/>
      <c r="D572" s="127"/>
    </row>
    <row r="573" spans="2:4" x14ac:dyDescent="0.2">
      <c r="B573" s="126"/>
      <c r="C573" s="127"/>
      <c r="D573" s="127"/>
    </row>
    <row r="574" spans="2:4" x14ac:dyDescent="0.2">
      <c r="B574" s="126"/>
      <c r="C574" s="127"/>
      <c r="D574" s="127"/>
    </row>
    <row r="575" spans="2:4" x14ac:dyDescent="0.2">
      <c r="B575" s="126"/>
      <c r="C575" s="127"/>
      <c r="D575" s="127"/>
    </row>
    <row r="576" spans="2:4" x14ac:dyDescent="0.2">
      <c r="B576" s="126"/>
      <c r="C576" s="127"/>
      <c r="D576" s="127"/>
    </row>
    <row r="577" spans="2:4" x14ac:dyDescent="0.2">
      <c r="B577" s="126"/>
      <c r="C577" s="127"/>
      <c r="D577" s="127"/>
    </row>
    <row r="578" spans="2:4" x14ac:dyDescent="0.2">
      <c r="B578" s="126"/>
      <c r="C578" s="127"/>
      <c r="D578" s="127"/>
    </row>
    <row r="579" spans="2:4" x14ac:dyDescent="0.2">
      <c r="B579" s="126"/>
      <c r="C579" s="127"/>
      <c r="D579" s="127"/>
    </row>
    <row r="580" spans="2:4" x14ac:dyDescent="0.2">
      <c r="B580" s="126"/>
      <c r="C580" s="127"/>
      <c r="D580" s="127"/>
    </row>
    <row r="581" spans="2:4" x14ac:dyDescent="0.2">
      <c r="B581" s="126"/>
      <c r="C581" s="127"/>
      <c r="D581" s="127"/>
    </row>
    <row r="582" spans="2:4" x14ac:dyDescent="0.2">
      <c r="B582" s="126"/>
      <c r="C582" s="127"/>
      <c r="D582" s="127"/>
    </row>
    <row r="583" spans="2:4" x14ac:dyDescent="0.2">
      <c r="B583" s="126"/>
      <c r="C583" s="127"/>
      <c r="D583" s="127"/>
    </row>
    <row r="584" spans="2:4" x14ac:dyDescent="0.2">
      <c r="B584" s="126"/>
      <c r="C584" s="127"/>
      <c r="D584" s="127"/>
    </row>
    <row r="585" spans="2:4" x14ac:dyDescent="0.2">
      <c r="B585" s="126"/>
      <c r="C585" s="127"/>
      <c r="D585" s="127"/>
    </row>
    <row r="586" spans="2:4" x14ac:dyDescent="0.2">
      <c r="B586" s="126"/>
      <c r="C586" s="127"/>
      <c r="D586" s="127"/>
    </row>
    <row r="587" spans="2:4" x14ac:dyDescent="0.2">
      <c r="B587" s="126"/>
      <c r="C587" s="127"/>
      <c r="D587" s="127"/>
    </row>
    <row r="588" spans="2:4" x14ac:dyDescent="0.2">
      <c r="B588" s="126"/>
      <c r="C588" s="127"/>
      <c r="D588" s="127"/>
    </row>
    <row r="589" spans="2:4" x14ac:dyDescent="0.2">
      <c r="B589" s="126"/>
      <c r="C589" s="127"/>
      <c r="D589" s="127"/>
    </row>
    <row r="590" spans="2:4" x14ac:dyDescent="0.2">
      <c r="B590" s="126"/>
      <c r="C590" s="127"/>
      <c r="D590" s="127"/>
    </row>
    <row r="591" spans="2:4" x14ac:dyDescent="0.2">
      <c r="B591" s="126"/>
      <c r="C591" s="127"/>
      <c r="D591" s="127"/>
    </row>
    <row r="592" spans="2:4" x14ac:dyDescent="0.2">
      <c r="B592" s="126"/>
      <c r="C592" s="127"/>
      <c r="D592" s="127"/>
    </row>
    <row r="593" spans="2:4" x14ac:dyDescent="0.2">
      <c r="B593" s="126"/>
      <c r="C593" s="127"/>
      <c r="D593" s="127"/>
    </row>
    <row r="594" spans="2:4" x14ac:dyDescent="0.2">
      <c r="B594" s="126"/>
      <c r="C594" s="127"/>
      <c r="D594" s="127"/>
    </row>
    <row r="595" spans="2:4" x14ac:dyDescent="0.2">
      <c r="B595" s="126"/>
      <c r="C595" s="127"/>
      <c r="D595" s="127"/>
    </row>
    <row r="596" spans="2:4" x14ac:dyDescent="0.2">
      <c r="B596" s="126"/>
      <c r="C596" s="127"/>
      <c r="D596" s="127"/>
    </row>
    <row r="597" spans="2:4" x14ac:dyDescent="0.2">
      <c r="B597" s="126"/>
      <c r="C597" s="127"/>
      <c r="D597" s="127"/>
    </row>
    <row r="598" spans="2:4" x14ac:dyDescent="0.2">
      <c r="B598" s="126"/>
      <c r="C598" s="127"/>
      <c r="D598" s="127"/>
    </row>
    <row r="599" spans="2:4" x14ac:dyDescent="0.2">
      <c r="B599" s="126"/>
      <c r="C599" s="127"/>
      <c r="D599" s="127"/>
    </row>
    <row r="600" spans="2:4" x14ac:dyDescent="0.2">
      <c r="B600" s="126"/>
      <c r="C600" s="127"/>
      <c r="D600" s="127"/>
    </row>
    <row r="601" spans="2:4" x14ac:dyDescent="0.2">
      <c r="B601" s="126"/>
      <c r="C601" s="127"/>
      <c r="D601" s="127"/>
    </row>
    <row r="602" spans="2:4" x14ac:dyDescent="0.2">
      <c r="B602" s="126"/>
      <c r="C602" s="127"/>
      <c r="D602" s="127"/>
    </row>
    <row r="603" spans="2:4" x14ac:dyDescent="0.2">
      <c r="B603" s="126"/>
      <c r="C603" s="127"/>
      <c r="D603" s="127"/>
    </row>
    <row r="604" spans="2:4" x14ac:dyDescent="0.2">
      <c r="B604" s="126"/>
      <c r="C604" s="127"/>
      <c r="D604" s="127"/>
    </row>
    <row r="605" spans="2:4" x14ac:dyDescent="0.2">
      <c r="B605" s="126"/>
      <c r="C605" s="127"/>
      <c r="D605" s="127"/>
    </row>
    <row r="606" spans="2:4" x14ac:dyDescent="0.2">
      <c r="B606" s="126"/>
      <c r="C606" s="127"/>
      <c r="D606" s="127"/>
    </row>
    <row r="607" spans="2:4" x14ac:dyDescent="0.2">
      <c r="B607" s="126"/>
      <c r="C607" s="127"/>
      <c r="D607" s="127"/>
    </row>
    <row r="608" spans="2:4" x14ac:dyDescent="0.2">
      <c r="B608" s="126"/>
      <c r="C608" s="127"/>
      <c r="D608" s="127"/>
    </row>
    <row r="609" spans="2:4" x14ac:dyDescent="0.2">
      <c r="B609" s="126"/>
      <c r="C609" s="127"/>
      <c r="D609" s="127"/>
    </row>
    <row r="610" spans="2:4" x14ac:dyDescent="0.2">
      <c r="B610" s="126"/>
      <c r="C610" s="127"/>
      <c r="D610" s="127"/>
    </row>
    <row r="611" spans="2:4" x14ac:dyDescent="0.2">
      <c r="B611" s="126"/>
      <c r="C611" s="127"/>
      <c r="D611" s="127"/>
    </row>
    <row r="612" spans="2:4" x14ac:dyDescent="0.2">
      <c r="B612" s="126"/>
      <c r="C612" s="127"/>
      <c r="D612" s="127"/>
    </row>
    <row r="613" spans="2:4" x14ac:dyDescent="0.2">
      <c r="B613" s="126"/>
      <c r="C613" s="127"/>
      <c r="D613" s="127"/>
    </row>
    <row r="614" spans="2:4" x14ac:dyDescent="0.2">
      <c r="B614" s="126"/>
      <c r="C614" s="127"/>
      <c r="D614" s="127"/>
    </row>
    <row r="615" spans="2:4" x14ac:dyDescent="0.2">
      <c r="B615" s="126"/>
      <c r="C615" s="127"/>
      <c r="D615" s="127"/>
    </row>
    <row r="616" spans="2:4" x14ac:dyDescent="0.2">
      <c r="B616" s="126"/>
      <c r="C616" s="127"/>
      <c r="D616" s="127"/>
    </row>
    <row r="617" spans="2:4" x14ac:dyDescent="0.2">
      <c r="B617" s="126"/>
      <c r="C617" s="127"/>
      <c r="D617" s="127"/>
    </row>
    <row r="618" spans="2:4" x14ac:dyDescent="0.2">
      <c r="B618" s="126"/>
      <c r="C618" s="127"/>
      <c r="D618" s="127"/>
    </row>
    <row r="619" spans="2:4" x14ac:dyDescent="0.2">
      <c r="B619" s="126"/>
      <c r="C619" s="127"/>
      <c r="D619" s="127"/>
    </row>
    <row r="620" spans="2:4" x14ac:dyDescent="0.2">
      <c r="B620" s="126"/>
      <c r="C620" s="127"/>
      <c r="D620" s="127"/>
    </row>
    <row r="621" spans="2:4" x14ac:dyDescent="0.2">
      <c r="B621" s="126"/>
      <c r="C621" s="127"/>
      <c r="D621" s="127"/>
    </row>
    <row r="622" spans="2:4" x14ac:dyDescent="0.2">
      <c r="B622" s="126"/>
      <c r="C622" s="127"/>
      <c r="D622" s="127"/>
    </row>
    <row r="623" spans="2:4" x14ac:dyDescent="0.2">
      <c r="B623" s="126"/>
      <c r="C623" s="127"/>
      <c r="D623" s="127"/>
    </row>
    <row r="624" spans="2:4" x14ac:dyDescent="0.2">
      <c r="B624" s="126"/>
      <c r="C624" s="127"/>
      <c r="D624" s="127"/>
    </row>
    <row r="625" spans="2:4" x14ac:dyDescent="0.2">
      <c r="B625" s="126"/>
      <c r="C625" s="127"/>
      <c r="D625" s="127"/>
    </row>
    <row r="626" spans="2:4" x14ac:dyDescent="0.2">
      <c r="B626" s="126"/>
      <c r="C626" s="127"/>
      <c r="D626" s="127"/>
    </row>
    <row r="627" spans="2:4" x14ac:dyDescent="0.2">
      <c r="B627" s="126"/>
      <c r="C627" s="127"/>
      <c r="D627" s="127"/>
    </row>
    <row r="628" spans="2:4" x14ac:dyDescent="0.2">
      <c r="B628" s="126"/>
      <c r="C628" s="127"/>
      <c r="D628" s="127"/>
    </row>
    <row r="629" spans="2:4" x14ac:dyDescent="0.2">
      <c r="B629" s="126"/>
      <c r="C629" s="127"/>
      <c r="D629" s="127"/>
    </row>
    <row r="630" spans="2:4" x14ac:dyDescent="0.2">
      <c r="B630" s="126"/>
      <c r="C630" s="127"/>
      <c r="D630" s="127"/>
    </row>
    <row r="631" spans="2:4" x14ac:dyDescent="0.2">
      <c r="B631" s="126"/>
      <c r="C631" s="127"/>
      <c r="D631" s="127"/>
    </row>
    <row r="632" spans="2:4" x14ac:dyDescent="0.2">
      <c r="B632" s="126"/>
      <c r="C632" s="127"/>
      <c r="D632" s="127"/>
    </row>
    <row r="633" spans="2:4" x14ac:dyDescent="0.2">
      <c r="B633" s="126"/>
      <c r="C633" s="127"/>
      <c r="D633" s="127"/>
    </row>
    <row r="634" spans="2:4" x14ac:dyDescent="0.2">
      <c r="B634" s="126"/>
      <c r="C634" s="127"/>
      <c r="D634" s="127"/>
    </row>
    <row r="635" spans="2:4" x14ac:dyDescent="0.2">
      <c r="B635" s="126"/>
      <c r="C635" s="127"/>
      <c r="D635" s="127"/>
    </row>
    <row r="636" spans="2:4" x14ac:dyDescent="0.2">
      <c r="B636" s="126"/>
      <c r="C636" s="127"/>
      <c r="D636" s="127"/>
    </row>
    <row r="637" spans="2:4" x14ac:dyDescent="0.2">
      <c r="B637" s="126"/>
      <c r="C637" s="127"/>
      <c r="D637" s="127"/>
    </row>
    <row r="638" spans="2:4" x14ac:dyDescent="0.2">
      <c r="B638" s="126"/>
      <c r="C638" s="127"/>
      <c r="D638" s="127"/>
    </row>
    <row r="639" spans="2:4" x14ac:dyDescent="0.2">
      <c r="B639" s="126"/>
      <c r="C639" s="127"/>
      <c r="D639" s="127"/>
    </row>
    <row r="640" spans="2:4" x14ac:dyDescent="0.2">
      <c r="B640" s="126"/>
      <c r="C640" s="127"/>
      <c r="D640" s="127"/>
    </row>
    <row r="641" spans="2:4" x14ac:dyDescent="0.2">
      <c r="B641" s="126"/>
      <c r="C641" s="127"/>
      <c r="D641" s="127"/>
    </row>
    <row r="642" spans="2:4" x14ac:dyDescent="0.2">
      <c r="B642" s="126"/>
      <c r="C642" s="127"/>
      <c r="D642" s="127"/>
    </row>
    <row r="643" spans="2:4" x14ac:dyDescent="0.2">
      <c r="B643" s="126"/>
      <c r="C643" s="127"/>
      <c r="D643" s="127"/>
    </row>
    <row r="644" spans="2:4" x14ac:dyDescent="0.2">
      <c r="B644" s="126"/>
      <c r="C644" s="127"/>
      <c r="D644" s="127"/>
    </row>
    <row r="645" spans="2:4" x14ac:dyDescent="0.2">
      <c r="B645" s="126"/>
      <c r="C645" s="127"/>
      <c r="D645" s="127"/>
    </row>
    <row r="646" spans="2:4" x14ac:dyDescent="0.2">
      <c r="B646" s="126"/>
      <c r="C646" s="127"/>
      <c r="D646" s="127"/>
    </row>
    <row r="647" spans="2:4" x14ac:dyDescent="0.2">
      <c r="B647" s="126"/>
      <c r="C647" s="127"/>
      <c r="D647" s="127"/>
    </row>
    <row r="648" spans="2:4" x14ac:dyDescent="0.2">
      <c r="B648" s="126"/>
      <c r="C648" s="127"/>
      <c r="D648" s="127"/>
    </row>
    <row r="649" spans="2:4" x14ac:dyDescent="0.2">
      <c r="B649" s="126"/>
      <c r="C649" s="127"/>
      <c r="D649" s="127"/>
    </row>
    <row r="650" spans="2:4" x14ac:dyDescent="0.2">
      <c r="B650" s="126"/>
      <c r="C650" s="127"/>
      <c r="D650" s="127"/>
    </row>
    <row r="651" spans="2:4" x14ac:dyDescent="0.2">
      <c r="B651" s="126"/>
      <c r="C651" s="127"/>
      <c r="D651" s="127"/>
    </row>
    <row r="652" spans="2:4" x14ac:dyDescent="0.2">
      <c r="B652" s="126"/>
      <c r="C652" s="127"/>
      <c r="D652" s="127"/>
    </row>
    <row r="653" spans="2:4" x14ac:dyDescent="0.2">
      <c r="B653" s="126"/>
      <c r="C653" s="127"/>
      <c r="D653" s="127"/>
    </row>
    <row r="654" spans="2:4" x14ac:dyDescent="0.2">
      <c r="B654" s="126"/>
      <c r="C654" s="127"/>
      <c r="D654" s="127"/>
    </row>
    <row r="655" spans="2:4" x14ac:dyDescent="0.2">
      <c r="B655" s="126"/>
      <c r="C655" s="127"/>
      <c r="D655" s="127"/>
    </row>
    <row r="656" spans="2:4" x14ac:dyDescent="0.2">
      <c r="B656" s="126"/>
      <c r="C656" s="127"/>
      <c r="D656" s="127"/>
    </row>
    <row r="657" spans="2:4" x14ac:dyDescent="0.2">
      <c r="B657" s="126"/>
      <c r="C657" s="127"/>
      <c r="D657" s="127"/>
    </row>
    <row r="658" spans="2:4" x14ac:dyDescent="0.2">
      <c r="B658" s="126"/>
      <c r="C658" s="127"/>
      <c r="D658" s="127"/>
    </row>
    <row r="659" spans="2:4" x14ac:dyDescent="0.2">
      <c r="B659" s="126"/>
      <c r="C659" s="127"/>
      <c r="D659" s="127"/>
    </row>
    <row r="660" spans="2:4" x14ac:dyDescent="0.2">
      <c r="B660" s="126"/>
      <c r="C660" s="127"/>
      <c r="D660" s="127"/>
    </row>
    <row r="661" spans="2:4" x14ac:dyDescent="0.2">
      <c r="B661" s="126"/>
      <c r="C661" s="127"/>
      <c r="D661" s="127"/>
    </row>
    <row r="662" spans="2:4" x14ac:dyDescent="0.2">
      <c r="B662" s="126"/>
      <c r="C662" s="127"/>
      <c r="D662" s="127"/>
    </row>
    <row r="663" spans="2:4" x14ac:dyDescent="0.2">
      <c r="B663" s="126"/>
      <c r="C663" s="127"/>
      <c r="D663" s="127"/>
    </row>
    <row r="664" spans="2:4" x14ac:dyDescent="0.2">
      <c r="B664" s="126"/>
      <c r="C664" s="127"/>
      <c r="D664" s="127"/>
    </row>
    <row r="665" spans="2:4" x14ac:dyDescent="0.2">
      <c r="B665" s="126"/>
      <c r="C665" s="127"/>
      <c r="D665" s="127"/>
    </row>
    <row r="666" spans="2:4" x14ac:dyDescent="0.2">
      <c r="B666" s="126"/>
      <c r="C666" s="127"/>
      <c r="D666" s="127"/>
    </row>
    <row r="667" spans="2:4" x14ac:dyDescent="0.2">
      <c r="B667" s="126"/>
      <c r="C667" s="127"/>
      <c r="D667" s="127"/>
    </row>
    <row r="668" spans="2:4" x14ac:dyDescent="0.2">
      <c r="B668" s="126"/>
      <c r="C668" s="127"/>
      <c r="D668" s="127"/>
    </row>
    <row r="669" spans="2:4" x14ac:dyDescent="0.2">
      <c r="B669" s="126"/>
      <c r="C669" s="127"/>
      <c r="D669" s="127"/>
    </row>
    <row r="670" spans="2:4" x14ac:dyDescent="0.2">
      <c r="B670" s="126"/>
      <c r="C670" s="127"/>
      <c r="D670" s="127"/>
    </row>
    <row r="671" spans="2:4" x14ac:dyDescent="0.2">
      <c r="B671" s="126"/>
      <c r="C671" s="127"/>
      <c r="D671" s="127"/>
    </row>
    <row r="672" spans="2:4" x14ac:dyDescent="0.2">
      <c r="B672" s="126"/>
      <c r="C672" s="127"/>
      <c r="D672" s="127"/>
    </row>
    <row r="673" spans="2:4" x14ac:dyDescent="0.2">
      <c r="B673" s="126"/>
      <c r="C673" s="127"/>
      <c r="D673" s="127"/>
    </row>
    <row r="674" spans="2:4" x14ac:dyDescent="0.2">
      <c r="B674" s="126"/>
      <c r="C674" s="127"/>
      <c r="D674" s="127"/>
    </row>
    <row r="675" spans="2:4" x14ac:dyDescent="0.2">
      <c r="B675" s="126"/>
      <c r="C675" s="127"/>
      <c r="D675" s="127"/>
    </row>
    <row r="676" spans="2:4" x14ac:dyDescent="0.2">
      <c r="B676" s="126"/>
      <c r="C676" s="127"/>
      <c r="D676" s="127"/>
    </row>
    <row r="677" spans="2:4" x14ac:dyDescent="0.2">
      <c r="B677" s="126"/>
      <c r="C677" s="127"/>
      <c r="D677" s="127"/>
    </row>
    <row r="678" spans="2:4" x14ac:dyDescent="0.2">
      <c r="B678" s="126"/>
      <c r="C678" s="127"/>
      <c r="D678" s="127"/>
    </row>
    <row r="679" spans="2:4" x14ac:dyDescent="0.2">
      <c r="B679" s="126"/>
      <c r="C679" s="127"/>
      <c r="D679" s="127"/>
    </row>
    <row r="680" spans="2:4" x14ac:dyDescent="0.2">
      <c r="B680" s="126"/>
      <c r="C680" s="127"/>
      <c r="D680" s="127"/>
    </row>
    <row r="681" spans="2:4" x14ac:dyDescent="0.2">
      <c r="B681" s="126"/>
      <c r="C681" s="127"/>
      <c r="D681" s="127"/>
    </row>
    <row r="682" spans="2:4" x14ac:dyDescent="0.2">
      <c r="B682" s="126"/>
      <c r="C682" s="127"/>
      <c r="D682" s="127"/>
    </row>
    <row r="683" spans="2:4" x14ac:dyDescent="0.2">
      <c r="B683" s="126"/>
      <c r="C683" s="127"/>
      <c r="D683" s="127"/>
    </row>
    <row r="684" spans="2:4" x14ac:dyDescent="0.2">
      <c r="B684" s="126"/>
      <c r="C684" s="127"/>
      <c r="D684" s="127"/>
    </row>
    <row r="685" spans="2:4" x14ac:dyDescent="0.2">
      <c r="B685" s="126"/>
      <c r="C685" s="127"/>
      <c r="D685" s="127"/>
    </row>
    <row r="686" spans="2:4" x14ac:dyDescent="0.2">
      <c r="B686" s="126"/>
      <c r="C686" s="127"/>
      <c r="D686" s="127"/>
    </row>
    <row r="687" spans="2:4" x14ac:dyDescent="0.2">
      <c r="B687" s="126"/>
      <c r="C687" s="127"/>
      <c r="D687" s="127"/>
    </row>
    <row r="688" spans="2:4" x14ac:dyDescent="0.2">
      <c r="B688" s="126"/>
      <c r="C688" s="127"/>
      <c r="D688" s="127"/>
    </row>
    <row r="689" spans="2:4" x14ac:dyDescent="0.2">
      <c r="B689" s="126"/>
      <c r="C689" s="127"/>
      <c r="D689" s="127"/>
    </row>
    <row r="690" spans="2:4" x14ac:dyDescent="0.2">
      <c r="B690" s="126"/>
      <c r="C690" s="127"/>
      <c r="D690" s="127"/>
    </row>
    <row r="691" spans="2:4" x14ac:dyDescent="0.2">
      <c r="B691" s="126"/>
      <c r="C691" s="127"/>
      <c r="D691" s="127"/>
    </row>
    <row r="692" spans="2:4" x14ac:dyDescent="0.2">
      <c r="B692" s="126"/>
      <c r="C692" s="127"/>
      <c r="D692" s="127"/>
    </row>
    <row r="693" spans="2:4" x14ac:dyDescent="0.2">
      <c r="B693" s="126"/>
      <c r="C693" s="127"/>
      <c r="D693" s="127"/>
    </row>
    <row r="694" spans="2:4" x14ac:dyDescent="0.2">
      <c r="B694" s="126"/>
      <c r="C694" s="127"/>
      <c r="D694" s="127"/>
    </row>
    <row r="695" spans="2:4" x14ac:dyDescent="0.2">
      <c r="B695" s="126"/>
      <c r="C695" s="127"/>
      <c r="D695" s="127"/>
    </row>
    <row r="696" spans="2:4" x14ac:dyDescent="0.2">
      <c r="B696" s="126"/>
      <c r="C696" s="127"/>
      <c r="D696" s="127"/>
    </row>
    <row r="697" spans="2:4" x14ac:dyDescent="0.2">
      <c r="B697" s="126"/>
      <c r="C697" s="127"/>
      <c r="D697" s="127"/>
    </row>
    <row r="698" spans="2:4" x14ac:dyDescent="0.2">
      <c r="B698" s="126"/>
      <c r="C698" s="127"/>
      <c r="D698" s="127"/>
    </row>
    <row r="699" spans="2:4" x14ac:dyDescent="0.2">
      <c r="B699" s="126"/>
      <c r="C699" s="127"/>
      <c r="D699" s="127"/>
    </row>
    <row r="700" spans="2:4" x14ac:dyDescent="0.2">
      <c r="B700" s="126"/>
      <c r="C700" s="127"/>
      <c r="D700" s="127"/>
    </row>
    <row r="701" spans="2:4" x14ac:dyDescent="0.2">
      <c r="B701" s="126"/>
      <c r="C701" s="127"/>
      <c r="D701" s="127"/>
    </row>
    <row r="702" spans="2:4" x14ac:dyDescent="0.2">
      <c r="B702" s="126"/>
      <c r="C702" s="127"/>
      <c r="D702" s="127"/>
    </row>
    <row r="703" spans="2:4" x14ac:dyDescent="0.2">
      <c r="B703" s="126"/>
      <c r="C703" s="127"/>
      <c r="D703" s="127"/>
    </row>
    <row r="704" spans="2:4" x14ac:dyDescent="0.2">
      <c r="B704" s="126"/>
      <c r="C704" s="127"/>
      <c r="D704" s="127"/>
    </row>
    <row r="705" spans="2:4" x14ac:dyDescent="0.2">
      <c r="B705" s="126"/>
      <c r="C705" s="127"/>
      <c r="D705" s="127"/>
    </row>
    <row r="706" spans="2:4" x14ac:dyDescent="0.2">
      <c r="B706" s="126"/>
      <c r="C706" s="127"/>
      <c r="D706" s="127"/>
    </row>
    <row r="707" spans="2:4" x14ac:dyDescent="0.2">
      <c r="B707" s="126"/>
      <c r="C707" s="127"/>
      <c r="D707" s="127"/>
    </row>
    <row r="708" spans="2:4" x14ac:dyDescent="0.2">
      <c r="B708" s="126"/>
      <c r="C708" s="127"/>
      <c r="D708" s="127"/>
    </row>
    <row r="709" spans="2:4" x14ac:dyDescent="0.2">
      <c r="B709" s="126"/>
      <c r="C709" s="127"/>
      <c r="D709" s="127"/>
    </row>
    <row r="710" spans="2:4" x14ac:dyDescent="0.2">
      <c r="B710" s="126"/>
      <c r="C710" s="127"/>
      <c r="D710" s="127"/>
    </row>
    <row r="711" spans="2:4" x14ac:dyDescent="0.2">
      <c r="B711" s="126"/>
      <c r="C711" s="127"/>
      <c r="D711" s="127"/>
    </row>
    <row r="712" spans="2:4" x14ac:dyDescent="0.2">
      <c r="B712" s="126"/>
      <c r="C712" s="127"/>
      <c r="D712" s="127"/>
    </row>
    <row r="713" spans="2:4" x14ac:dyDescent="0.2">
      <c r="B713" s="126"/>
      <c r="C713" s="127"/>
      <c r="D713" s="127"/>
    </row>
    <row r="714" spans="2:4" x14ac:dyDescent="0.2">
      <c r="B714" s="126"/>
      <c r="C714" s="127"/>
      <c r="D714" s="127"/>
    </row>
    <row r="715" spans="2:4" x14ac:dyDescent="0.2">
      <c r="B715" s="126"/>
      <c r="C715" s="127"/>
      <c r="D715" s="127"/>
    </row>
    <row r="716" spans="2:4" x14ac:dyDescent="0.2">
      <c r="B716" s="126"/>
      <c r="C716" s="127"/>
      <c r="D716" s="127"/>
    </row>
    <row r="717" spans="2:4" x14ac:dyDescent="0.2">
      <c r="B717" s="126"/>
      <c r="C717" s="127"/>
      <c r="D717" s="127"/>
    </row>
    <row r="718" spans="2:4" x14ac:dyDescent="0.2">
      <c r="B718" s="126"/>
      <c r="C718" s="127"/>
      <c r="D718" s="127"/>
    </row>
    <row r="719" spans="2:4" x14ac:dyDescent="0.2">
      <c r="B719" s="126"/>
      <c r="C719" s="127"/>
      <c r="D719" s="127"/>
    </row>
    <row r="720" spans="2:4" x14ac:dyDescent="0.2">
      <c r="B720" s="126"/>
      <c r="C720" s="127"/>
      <c r="D720" s="127"/>
    </row>
    <row r="721" spans="2:4" x14ac:dyDescent="0.2">
      <c r="B721" s="126"/>
      <c r="C721" s="127"/>
      <c r="D721" s="127"/>
    </row>
    <row r="722" spans="2:4" x14ac:dyDescent="0.2">
      <c r="B722" s="126"/>
      <c r="C722" s="127"/>
      <c r="D722" s="127"/>
    </row>
    <row r="723" spans="2:4" x14ac:dyDescent="0.2">
      <c r="B723" s="126"/>
      <c r="C723" s="127"/>
      <c r="D723" s="127"/>
    </row>
    <row r="724" spans="2:4" x14ac:dyDescent="0.2">
      <c r="B724" s="126"/>
      <c r="C724" s="127"/>
      <c r="D724" s="127"/>
    </row>
    <row r="725" spans="2:4" x14ac:dyDescent="0.2">
      <c r="B725" s="126"/>
      <c r="C725" s="127"/>
      <c r="D725" s="127"/>
    </row>
    <row r="726" spans="2:4" x14ac:dyDescent="0.2">
      <c r="B726" s="126"/>
      <c r="C726" s="127"/>
      <c r="D726" s="127"/>
    </row>
    <row r="727" spans="2:4" x14ac:dyDescent="0.2">
      <c r="B727" s="126"/>
      <c r="C727" s="127"/>
      <c r="D727" s="127"/>
    </row>
    <row r="728" spans="2:4" x14ac:dyDescent="0.2">
      <c r="B728" s="126"/>
      <c r="C728" s="127"/>
      <c r="D728" s="127"/>
    </row>
    <row r="729" spans="2:4" x14ac:dyDescent="0.2">
      <c r="B729" s="126"/>
      <c r="C729" s="127"/>
      <c r="D729" s="127"/>
    </row>
    <row r="730" spans="2:4" x14ac:dyDescent="0.2">
      <c r="B730" s="126"/>
      <c r="C730" s="127"/>
      <c r="D730" s="127"/>
    </row>
    <row r="731" spans="2:4" x14ac:dyDescent="0.2">
      <c r="B731" s="126"/>
      <c r="C731" s="127"/>
      <c r="D731" s="127"/>
    </row>
    <row r="732" spans="2:4" x14ac:dyDescent="0.2">
      <c r="B732" s="126"/>
      <c r="C732" s="127"/>
      <c r="D732" s="127"/>
    </row>
  </sheetData>
  <mergeCells count="22">
    <mergeCell ref="AN3:AR3"/>
    <mergeCell ref="Y3:AA3"/>
    <mergeCell ref="AB3:AD3"/>
    <mergeCell ref="AF3:AI3"/>
    <mergeCell ref="AJ3:AL3"/>
    <mergeCell ref="AM3:AM4"/>
    <mergeCell ref="A1:AS1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AS3:AU3"/>
    <mergeCell ref="K3:L3"/>
    <mergeCell ref="M3:O3"/>
    <mergeCell ref="P3:R3"/>
    <mergeCell ref="S3:U3"/>
    <mergeCell ref="V3:X3"/>
  </mergeCells>
  <pageMargins left="0.70866141732283472" right="0.70866141732283472" top="0.74803149606299213" bottom="0.74803149606299213" header="0.31496062992125984" footer="0.31496062992125984"/>
  <pageSetup paperSize="9" scale="49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64"/>
  <sheetViews>
    <sheetView zoomScale="80" zoomScaleNormal="80" workbookViewId="0">
      <selection activeCell="BG6" sqref="BG6"/>
    </sheetView>
  </sheetViews>
  <sheetFormatPr defaultRowHeight="12.75" x14ac:dyDescent="0.2"/>
  <cols>
    <col min="1" max="1" width="6.5" style="117" customWidth="1"/>
    <col min="2" max="2" width="33.1640625" style="128" customWidth="1"/>
    <col min="3" max="4" width="16.6640625" style="33" customWidth="1"/>
    <col min="5" max="7" width="12.83203125" style="128" customWidth="1"/>
    <col min="8" max="36" width="16" style="128" customWidth="1"/>
    <col min="37" max="37" width="12.6640625" style="117" customWidth="1"/>
    <col min="38" max="38" width="14.33203125" style="117" customWidth="1"/>
    <col min="39" max="39" width="15.33203125" style="117" customWidth="1"/>
    <col min="40" max="40" width="16.33203125" style="117" customWidth="1"/>
    <col min="41" max="41" width="15.83203125" style="117" customWidth="1"/>
    <col min="42" max="42" width="11.1640625" style="117" customWidth="1"/>
    <col min="43" max="45" width="15.83203125" style="117" customWidth="1"/>
    <col min="46" max="46" width="12.33203125" style="117" customWidth="1"/>
    <col min="47" max="48" width="15.83203125" style="117" customWidth="1"/>
    <col min="49" max="50" width="15.5" style="117" customWidth="1"/>
    <col min="51" max="51" width="17.33203125" style="117" customWidth="1"/>
    <col min="52" max="52" width="15.83203125" style="117" customWidth="1"/>
    <col min="53" max="53" width="11" style="117" customWidth="1"/>
    <col min="54" max="54" width="15.83203125" style="117" customWidth="1"/>
    <col min="55" max="55" width="15.33203125" style="117" customWidth="1"/>
    <col min="56" max="56" width="14.6640625" style="117" customWidth="1"/>
    <col min="57" max="57" width="11" style="117" customWidth="1"/>
    <col min="58" max="58" width="15.83203125" style="117" customWidth="1"/>
    <col min="59" max="75" width="9.33203125" style="137"/>
    <col min="76" max="256" width="9.33203125" style="117"/>
    <col min="257" max="257" width="6.5" style="117" customWidth="1"/>
    <col min="258" max="258" width="33.1640625" style="117" customWidth="1"/>
    <col min="259" max="260" width="16.6640625" style="117" customWidth="1"/>
    <col min="261" max="263" width="12.83203125" style="117" customWidth="1"/>
    <col min="264" max="292" width="16" style="117" customWidth="1"/>
    <col min="293" max="293" width="12.6640625" style="117" customWidth="1"/>
    <col min="294" max="294" width="14.33203125" style="117" customWidth="1"/>
    <col min="295" max="295" width="15.33203125" style="117" customWidth="1"/>
    <col min="296" max="296" width="16.33203125" style="117" customWidth="1"/>
    <col min="297" max="297" width="15.83203125" style="117" customWidth="1"/>
    <col min="298" max="298" width="11.1640625" style="117" customWidth="1"/>
    <col min="299" max="301" width="15.83203125" style="117" customWidth="1"/>
    <col min="302" max="302" width="12.33203125" style="117" customWidth="1"/>
    <col min="303" max="304" width="15.83203125" style="117" customWidth="1"/>
    <col min="305" max="306" width="15.5" style="117" customWidth="1"/>
    <col min="307" max="307" width="17.33203125" style="117" customWidth="1"/>
    <col min="308" max="308" width="15.83203125" style="117" customWidth="1"/>
    <col min="309" max="309" width="11" style="117" customWidth="1"/>
    <col min="310" max="310" width="15.83203125" style="117" customWidth="1"/>
    <col min="311" max="311" width="15.33203125" style="117" customWidth="1"/>
    <col min="312" max="312" width="14.6640625" style="117" customWidth="1"/>
    <col min="313" max="313" width="11" style="117" customWidth="1"/>
    <col min="314" max="314" width="15.83203125" style="117" customWidth="1"/>
    <col min="315" max="512" width="9.33203125" style="117"/>
    <col min="513" max="513" width="6.5" style="117" customWidth="1"/>
    <col min="514" max="514" width="33.1640625" style="117" customWidth="1"/>
    <col min="515" max="516" width="16.6640625" style="117" customWidth="1"/>
    <col min="517" max="519" width="12.83203125" style="117" customWidth="1"/>
    <col min="520" max="548" width="16" style="117" customWidth="1"/>
    <col min="549" max="549" width="12.6640625" style="117" customWidth="1"/>
    <col min="550" max="550" width="14.33203125" style="117" customWidth="1"/>
    <col min="551" max="551" width="15.33203125" style="117" customWidth="1"/>
    <col min="552" max="552" width="16.33203125" style="117" customWidth="1"/>
    <col min="553" max="553" width="15.83203125" style="117" customWidth="1"/>
    <col min="554" max="554" width="11.1640625" style="117" customWidth="1"/>
    <col min="555" max="557" width="15.83203125" style="117" customWidth="1"/>
    <col min="558" max="558" width="12.33203125" style="117" customWidth="1"/>
    <col min="559" max="560" width="15.83203125" style="117" customWidth="1"/>
    <col min="561" max="562" width="15.5" style="117" customWidth="1"/>
    <col min="563" max="563" width="17.33203125" style="117" customWidth="1"/>
    <col min="564" max="564" width="15.83203125" style="117" customWidth="1"/>
    <col min="565" max="565" width="11" style="117" customWidth="1"/>
    <col min="566" max="566" width="15.83203125" style="117" customWidth="1"/>
    <col min="567" max="567" width="15.33203125" style="117" customWidth="1"/>
    <col min="568" max="568" width="14.6640625" style="117" customWidth="1"/>
    <col min="569" max="569" width="11" style="117" customWidth="1"/>
    <col min="570" max="570" width="15.83203125" style="117" customWidth="1"/>
    <col min="571" max="768" width="9.33203125" style="117"/>
    <col min="769" max="769" width="6.5" style="117" customWidth="1"/>
    <col min="770" max="770" width="33.1640625" style="117" customWidth="1"/>
    <col min="771" max="772" width="16.6640625" style="117" customWidth="1"/>
    <col min="773" max="775" width="12.83203125" style="117" customWidth="1"/>
    <col min="776" max="804" width="16" style="117" customWidth="1"/>
    <col min="805" max="805" width="12.6640625" style="117" customWidth="1"/>
    <col min="806" max="806" width="14.33203125" style="117" customWidth="1"/>
    <col min="807" max="807" width="15.33203125" style="117" customWidth="1"/>
    <col min="808" max="808" width="16.33203125" style="117" customWidth="1"/>
    <col min="809" max="809" width="15.83203125" style="117" customWidth="1"/>
    <col min="810" max="810" width="11.1640625" style="117" customWidth="1"/>
    <col min="811" max="813" width="15.83203125" style="117" customWidth="1"/>
    <col min="814" max="814" width="12.33203125" style="117" customWidth="1"/>
    <col min="815" max="816" width="15.83203125" style="117" customWidth="1"/>
    <col min="817" max="818" width="15.5" style="117" customWidth="1"/>
    <col min="819" max="819" width="17.33203125" style="117" customWidth="1"/>
    <col min="820" max="820" width="15.83203125" style="117" customWidth="1"/>
    <col min="821" max="821" width="11" style="117" customWidth="1"/>
    <col min="822" max="822" width="15.83203125" style="117" customWidth="1"/>
    <col min="823" max="823" width="15.33203125" style="117" customWidth="1"/>
    <col min="824" max="824" width="14.6640625" style="117" customWidth="1"/>
    <col min="825" max="825" width="11" style="117" customWidth="1"/>
    <col min="826" max="826" width="15.83203125" style="117" customWidth="1"/>
    <col min="827" max="1024" width="9.33203125" style="117"/>
    <col min="1025" max="1025" width="6.5" style="117" customWidth="1"/>
    <col min="1026" max="1026" width="33.1640625" style="117" customWidth="1"/>
    <col min="1027" max="1028" width="16.6640625" style="117" customWidth="1"/>
    <col min="1029" max="1031" width="12.83203125" style="117" customWidth="1"/>
    <col min="1032" max="1060" width="16" style="117" customWidth="1"/>
    <col min="1061" max="1061" width="12.6640625" style="117" customWidth="1"/>
    <col min="1062" max="1062" width="14.33203125" style="117" customWidth="1"/>
    <col min="1063" max="1063" width="15.33203125" style="117" customWidth="1"/>
    <col min="1064" max="1064" width="16.33203125" style="117" customWidth="1"/>
    <col min="1065" max="1065" width="15.83203125" style="117" customWidth="1"/>
    <col min="1066" max="1066" width="11.1640625" style="117" customWidth="1"/>
    <col min="1067" max="1069" width="15.83203125" style="117" customWidth="1"/>
    <col min="1070" max="1070" width="12.33203125" style="117" customWidth="1"/>
    <col min="1071" max="1072" width="15.83203125" style="117" customWidth="1"/>
    <col min="1073" max="1074" width="15.5" style="117" customWidth="1"/>
    <col min="1075" max="1075" width="17.33203125" style="117" customWidth="1"/>
    <col min="1076" max="1076" width="15.83203125" style="117" customWidth="1"/>
    <col min="1077" max="1077" width="11" style="117" customWidth="1"/>
    <col min="1078" max="1078" width="15.83203125" style="117" customWidth="1"/>
    <col min="1079" max="1079" width="15.33203125" style="117" customWidth="1"/>
    <col min="1080" max="1080" width="14.6640625" style="117" customWidth="1"/>
    <col min="1081" max="1081" width="11" style="117" customWidth="1"/>
    <col min="1082" max="1082" width="15.83203125" style="117" customWidth="1"/>
    <col min="1083" max="1280" width="9.33203125" style="117"/>
    <col min="1281" max="1281" width="6.5" style="117" customWidth="1"/>
    <col min="1282" max="1282" width="33.1640625" style="117" customWidth="1"/>
    <col min="1283" max="1284" width="16.6640625" style="117" customWidth="1"/>
    <col min="1285" max="1287" width="12.83203125" style="117" customWidth="1"/>
    <col min="1288" max="1316" width="16" style="117" customWidth="1"/>
    <col min="1317" max="1317" width="12.6640625" style="117" customWidth="1"/>
    <col min="1318" max="1318" width="14.33203125" style="117" customWidth="1"/>
    <col min="1319" max="1319" width="15.33203125" style="117" customWidth="1"/>
    <col min="1320" max="1320" width="16.33203125" style="117" customWidth="1"/>
    <col min="1321" max="1321" width="15.83203125" style="117" customWidth="1"/>
    <col min="1322" max="1322" width="11.1640625" style="117" customWidth="1"/>
    <col min="1323" max="1325" width="15.83203125" style="117" customWidth="1"/>
    <col min="1326" max="1326" width="12.33203125" style="117" customWidth="1"/>
    <col min="1327" max="1328" width="15.83203125" style="117" customWidth="1"/>
    <col min="1329" max="1330" width="15.5" style="117" customWidth="1"/>
    <col min="1331" max="1331" width="17.33203125" style="117" customWidth="1"/>
    <col min="1332" max="1332" width="15.83203125" style="117" customWidth="1"/>
    <col min="1333" max="1333" width="11" style="117" customWidth="1"/>
    <col min="1334" max="1334" width="15.83203125" style="117" customWidth="1"/>
    <col min="1335" max="1335" width="15.33203125" style="117" customWidth="1"/>
    <col min="1336" max="1336" width="14.6640625" style="117" customWidth="1"/>
    <col min="1337" max="1337" width="11" style="117" customWidth="1"/>
    <col min="1338" max="1338" width="15.83203125" style="117" customWidth="1"/>
    <col min="1339" max="1536" width="9.33203125" style="117"/>
    <col min="1537" max="1537" width="6.5" style="117" customWidth="1"/>
    <col min="1538" max="1538" width="33.1640625" style="117" customWidth="1"/>
    <col min="1539" max="1540" width="16.6640625" style="117" customWidth="1"/>
    <col min="1541" max="1543" width="12.83203125" style="117" customWidth="1"/>
    <col min="1544" max="1572" width="16" style="117" customWidth="1"/>
    <col min="1573" max="1573" width="12.6640625" style="117" customWidth="1"/>
    <col min="1574" max="1574" width="14.33203125" style="117" customWidth="1"/>
    <col min="1575" max="1575" width="15.33203125" style="117" customWidth="1"/>
    <col min="1576" max="1576" width="16.33203125" style="117" customWidth="1"/>
    <col min="1577" max="1577" width="15.83203125" style="117" customWidth="1"/>
    <col min="1578" max="1578" width="11.1640625" style="117" customWidth="1"/>
    <col min="1579" max="1581" width="15.83203125" style="117" customWidth="1"/>
    <col min="1582" max="1582" width="12.33203125" style="117" customWidth="1"/>
    <col min="1583" max="1584" width="15.83203125" style="117" customWidth="1"/>
    <col min="1585" max="1586" width="15.5" style="117" customWidth="1"/>
    <col min="1587" max="1587" width="17.33203125" style="117" customWidth="1"/>
    <col min="1588" max="1588" width="15.83203125" style="117" customWidth="1"/>
    <col min="1589" max="1589" width="11" style="117" customWidth="1"/>
    <col min="1590" max="1590" width="15.83203125" style="117" customWidth="1"/>
    <col min="1591" max="1591" width="15.33203125" style="117" customWidth="1"/>
    <col min="1592" max="1592" width="14.6640625" style="117" customWidth="1"/>
    <col min="1593" max="1593" width="11" style="117" customWidth="1"/>
    <col min="1594" max="1594" width="15.83203125" style="117" customWidth="1"/>
    <col min="1595" max="1792" width="9.33203125" style="117"/>
    <col min="1793" max="1793" width="6.5" style="117" customWidth="1"/>
    <col min="1794" max="1794" width="33.1640625" style="117" customWidth="1"/>
    <col min="1795" max="1796" width="16.6640625" style="117" customWidth="1"/>
    <col min="1797" max="1799" width="12.83203125" style="117" customWidth="1"/>
    <col min="1800" max="1828" width="16" style="117" customWidth="1"/>
    <col min="1829" max="1829" width="12.6640625" style="117" customWidth="1"/>
    <col min="1830" max="1830" width="14.33203125" style="117" customWidth="1"/>
    <col min="1831" max="1831" width="15.33203125" style="117" customWidth="1"/>
    <col min="1832" max="1832" width="16.33203125" style="117" customWidth="1"/>
    <col min="1833" max="1833" width="15.83203125" style="117" customWidth="1"/>
    <col min="1834" max="1834" width="11.1640625" style="117" customWidth="1"/>
    <col min="1835" max="1837" width="15.83203125" style="117" customWidth="1"/>
    <col min="1838" max="1838" width="12.33203125" style="117" customWidth="1"/>
    <col min="1839" max="1840" width="15.83203125" style="117" customWidth="1"/>
    <col min="1841" max="1842" width="15.5" style="117" customWidth="1"/>
    <col min="1843" max="1843" width="17.33203125" style="117" customWidth="1"/>
    <col min="1844" max="1844" width="15.83203125" style="117" customWidth="1"/>
    <col min="1845" max="1845" width="11" style="117" customWidth="1"/>
    <col min="1846" max="1846" width="15.83203125" style="117" customWidth="1"/>
    <col min="1847" max="1847" width="15.33203125" style="117" customWidth="1"/>
    <col min="1848" max="1848" width="14.6640625" style="117" customWidth="1"/>
    <col min="1849" max="1849" width="11" style="117" customWidth="1"/>
    <col min="1850" max="1850" width="15.83203125" style="117" customWidth="1"/>
    <col min="1851" max="2048" width="9.33203125" style="117"/>
    <col min="2049" max="2049" width="6.5" style="117" customWidth="1"/>
    <col min="2050" max="2050" width="33.1640625" style="117" customWidth="1"/>
    <col min="2051" max="2052" width="16.6640625" style="117" customWidth="1"/>
    <col min="2053" max="2055" width="12.83203125" style="117" customWidth="1"/>
    <col min="2056" max="2084" width="16" style="117" customWidth="1"/>
    <col min="2085" max="2085" width="12.6640625" style="117" customWidth="1"/>
    <col min="2086" max="2086" width="14.33203125" style="117" customWidth="1"/>
    <col min="2087" max="2087" width="15.33203125" style="117" customWidth="1"/>
    <col min="2088" max="2088" width="16.33203125" style="117" customWidth="1"/>
    <col min="2089" max="2089" width="15.83203125" style="117" customWidth="1"/>
    <col min="2090" max="2090" width="11.1640625" style="117" customWidth="1"/>
    <col min="2091" max="2093" width="15.83203125" style="117" customWidth="1"/>
    <col min="2094" max="2094" width="12.33203125" style="117" customWidth="1"/>
    <col min="2095" max="2096" width="15.83203125" style="117" customWidth="1"/>
    <col min="2097" max="2098" width="15.5" style="117" customWidth="1"/>
    <col min="2099" max="2099" width="17.33203125" style="117" customWidth="1"/>
    <col min="2100" max="2100" width="15.83203125" style="117" customWidth="1"/>
    <col min="2101" max="2101" width="11" style="117" customWidth="1"/>
    <col min="2102" max="2102" width="15.83203125" style="117" customWidth="1"/>
    <col min="2103" max="2103" width="15.33203125" style="117" customWidth="1"/>
    <col min="2104" max="2104" width="14.6640625" style="117" customWidth="1"/>
    <col min="2105" max="2105" width="11" style="117" customWidth="1"/>
    <col min="2106" max="2106" width="15.83203125" style="117" customWidth="1"/>
    <col min="2107" max="2304" width="9.33203125" style="117"/>
    <col min="2305" max="2305" width="6.5" style="117" customWidth="1"/>
    <col min="2306" max="2306" width="33.1640625" style="117" customWidth="1"/>
    <col min="2307" max="2308" width="16.6640625" style="117" customWidth="1"/>
    <col min="2309" max="2311" width="12.83203125" style="117" customWidth="1"/>
    <col min="2312" max="2340" width="16" style="117" customWidth="1"/>
    <col min="2341" max="2341" width="12.6640625" style="117" customWidth="1"/>
    <col min="2342" max="2342" width="14.33203125" style="117" customWidth="1"/>
    <col min="2343" max="2343" width="15.33203125" style="117" customWidth="1"/>
    <col min="2344" max="2344" width="16.33203125" style="117" customWidth="1"/>
    <col min="2345" max="2345" width="15.83203125" style="117" customWidth="1"/>
    <col min="2346" max="2346" width="11.1640625" style="117" customWidth="1"/>
    <col min="2347" max="2349" width="15.83203125" style="117" customWidth="1"/>
    <col min="2350" max="2350" width="12.33203125" style="117" customWidth="1"/>
    <col min="2351" max="2352" width="15.83203125" style="117" customWidth="1"/>
    <col min="2353" max="2354" width="15.5" style="117" customWidth="1"/>
    <col min="2355" max="2355" width="17.33203125" style="117" customWidth="1"/>
    <col min="2356" max="2356" width="15.83203125" style="117" customWidth="1"/>
    <col min="2357" max="2357" width="11" style="117" customWidth="1"/>
    <col min="2358" max="2358" width="15.83203125" style="117" customWidth="1"/>
    <col min="2359" max="2359" width="15.33203125" style="117" customWidth="1"/>
    <col min="2360" max="2360" width="14.6640625" style="117" customWidth="1"/>
    <col min="2361" max="2361" width="11" style="117" customWidth="1"/>
    <col min="2362" max="2362" width="15.83203125" style="117" customWidth="1"/>
    <col min="2363" max="2560" width="9.33203125" style="117"/>
    <col min="2561" max="2561" width="6.5" style="117" customWidth="1"/>
    <col min="2562" max="2562" width="33.1640625" style="117" customWidth="1"/>
    <col min="2563" max="2564" width="16.6640625" style="117" customWidth="1"/>
    <col min="2565" max="2567" width="12.83203125" style="117" customWidth="1"/>
    <col min="2568" max="2596" width="16" style="117" customWidth="1"/>
    <col min="2597" max="2597" width="12.6640625" style="117" customWidth="1"/>
    <col min="2598" max="2598" width="14.33203125" style="117" customWidth="1"/>
    <col min="2599" max="2599" width="15.33203125" style="117" customWidth="1"/>
    <col min="2600" max="2600" width="16.33203125" style="117" customWidth="1"/>
    <col min="2601" max="2601" width="15.83203125" style="117" customWidth="1"/>
    <col min="2602" max="2602" width="11.1640625" style="117" customWidth="1"/>
    <col min="2603" max="2605" width="15.83203125" style="117" customWidth="1"/>
    <col min="2606" max="2606" width="12.33203125" style="117" customWidth="1"/>
    <col min="2607" max="2608" width="15.83203125" style="117" customWidth="1"/>
    <col min="2609" max="2610" width="15.5" style="117" customWidth="1"/>
    <col min="2611" max="2611" width="17.33203125" style="117" customWidth="1"/>
    <col min="2612" max="2612" width="15.83203125" style="117" customWidth="1"/>
    <col min="2613" max="2613" width="11" style="117" customWidth="1"/>
    <col min="2614" max="2614" width="15.83203125" style="117" customWidth="1"/>
    <col min="2615" max="2615" width="15.33203125" style="117" customWidth="1"/>
    <col min="2616" max="2616" width="14.6640625" style="117" customWidth="1"/>
    <col min="2617" max="2617" width="11" style="117" customWidth="1"/>
    <col min="2618" max="2618" width="15.83203125" style="117" customWidth="1"/>
    <col min="2619" max="2816" width="9.33203125" style="117"/>
    <col min="2817" max="2817" width="6.5" style="117" customWidth="1"/>
    <col min="2818" max="2818" width="33.1640625" style="117" customWidth="1"/>
    <col min="2819" max="2820" width="16.6640625" style="117" customWidth="1"/>
    <col min="2821" max="2823" width="12.83203125" style="117" customWidth="1"/>
    <col min="2824" max="2852" width="16" style="117" customWidth="1"/>
    <col min="2853" max="2853" width="12.6640625" style="117" customWidth="1"/>
    <col min="2854" max="2854" width="14.33203125" style="117" customWidth="1"/>
    <col min="2855" max="2855" width="15.33203125" style="117" customWidth="1"/>
    <col min="2856" max="2856" width="16.33203125" style="117" customWidth="1"/>
    <col min="2857" max="2857" width="15.83203125" style="117" customWidth="1"/>
    <col min="2858" max="2858" width="11.1640625" style="117" customWidth="1"/>
    <col min="2859" max="2861" width="15.83203125" style="117" customWidth="1"/>
    <col min="2862" max="2862" width="12.33203125" style="117" customWidth="1"/>
    <col min="2863" max="2864" width="15.83203125" style="117" customWidth="1"/>
    <col min="2865" max="2866" width="15.5" style="117" customWidth="1"/>
    <col min="2867" max="2867" width="17.33203125" style="117" customWidth="1"/>
    <col min="2868" max="2868" width="15.83203125" style="117" customWidth="1"/>
    <col min="2869" max="2869" width="11" style="117" customWidth="1"/>
    <col min="2870" max="2870" width="15.83203125" style="117" customWidth="1"/>
    <col min="2871" max="2871" width="15.33203125" style="117" customWidth="1"/>
    <col min="2872" max="2872" width="14.6640625" style="117" customWidth="1"/>
    <col min="2873" max="2873" width="11" style="117" customWidth="1"/>
    <col min="2874" max="2874" width="15.83203125" style="117" customWidth="1"/>
    <col min="2875" max="3072" width="9.33203125" style="117"/>
    <col min="3073" max="3073" width="6.5" style="117" customWidth="1"/>
    <col min="3074" max="3074" width="33.1640625" style="117" customWidth="1"/>
    <col min="3075" max="3076" width="16.6640625" style="117" customWidth="1"/>
    <col min="3077" max="3079" width="12.83203125" style="117" customWidth="1"/>
    <col min="3080" max="3108" width="16" style="117" customWidth="1"/>
    <col min="3109" max="3109" width="12.6640625" style="117" customWidth="1"/>
    <col min="3110" max="3110" width="14.33203125" style="117" customWidth="1"/>
    <col min="3111" max="3111" width="15.33203125" style="117" customWidth="1"/>
    <col min="3112" max="3112" width="16.33203125" style="117" customWidth="1"/>
    <col min="3113" max="3113" width="15.83203125" style="117" customWidth="1"/>
    <col min="3114" max="3114" width="11.1640625" style="117" customWidth="1"/>
    <col min="3115" max="3117" width="15.83203125" style="117" customWidth="1"/>
    <col min="3118" max="3118" width="12.33203125" style="117" customWidth="1"/>
    <col min="3119" max="3120" width="15.83203125" style="117" customWidth="1"/>
    <col min="3121" max="3122" width="15.5" style="117" customWidth="1"/>
    <col min="3123" max="3123" width="17.33203125" style="117" customWidth="1"/>
    <col min="3124" max="3124" width="15.83203125" style="117" customWidth="1"/>
    <col min="3125" max="3125" width="11" style="117" customWidth="1"/>
    <col min="3126" max="3126" width="15.83203125" style="117" customWidth="1"/>
    <col min="3127" max="3127" width="15.33203125" style="117" customWidth="1"/>
    <col min="3128" max="3128" width="14.6640625" style="117" customWidth="1"/>
    <col min="3129" max="3129" width="11" style="117" customWidth="1"/>
    <col min="3130" max="3130" width="15.83203125" style="117" customWidth="1"/>
    <col min="3131" max="3328" width="9.33203125" style="117"/>
    <col min="3329" max="3329" width="6.5" style="117" customWidth="1"/>
    <col min="3330" max="3330" width="33.1640625" style="117" customWidth="1"/>
    <col min="3331" max="3332" width="16.6640625" style="117" customWidth="1"/>
    <col min="3333" max="3335" width="12.83203125" style="117" customWidth="1"/>
    <col min="3336" max="3364" width="16" style="117" customWidth="1"/>
    <col min="3365" max="3365" width="12.6640625" style="117" customWidth="1"/>
    <col min="3366" max="3366" width="14.33203125" style="117" customWidth="1"/>
    <col min="3367" max="3367" width="15.33203125" style="117" customWidth="1"/>
    <col min="3368" max="3368" width="16.33203125" style="117" customWidth="1"/>
    <col min="3369" max="3369" width="15.83203125" style="117" customWidth="1"/>
    <col min="3370" max="3370" width="11.1640625" style="117" customWidth="1"/>
    <col min="3371" max="3373" width="15.83203125" style="117" customWidth="1"/>
    <col min="3374" max="3374" width="12.33203125" style="117" customWidth="1"/>
    <col min="3375" max="3376" width="15.83203125" style="117" customWidth="1"/>
    <col min="3377" max="3378" width="15.5" style="117" customWidth="1"/>
    <col min="3379" max="3379" width="17.33203125" style="117" customWidth="1"/>
    <col min="3380" max="3380" width="15.83203125" style="117" customWidth="1"/>
    <col min="3381" max="3381" width="11" style="117" customWidth="1"/>
    <col min="3382" max="3382" width="15.83203125" style="117" customWidth="1"/>
    <col min="3383" max="3383" width="15.33203125" style="117" customWidth="1"/>
    <col min="3384" max="3384" width="14.6640625" style="117" customWidth="1"/>
    <col min="3385" max="3385" width="11" style="117" customWidth="1"/>
    <col min="3386" max="3386" width="15.83203125" style="117" customWidth="1"/>
    <col min="3387" max="3584" width="9.33203125" style="117"/>
    <col min="3585" max="3585" width="6.5" style="117" customWidth="1"/>
    <col min="3586" max="3586" width="33.1640625" style="117" customWidth="1"/>
    <col min="3587" max="3588" width="16.6640625" style="117" customWidth="1"/>
    <col min="3589" max="3591" width="12.83203125" style="117" customWidth="1"/>
    <col min="3592" max="3620" width="16" style="117" customWidth="1"/>
    <col min="3621" max="3621" width="12.6640625" style="117" customWidth="1"/>
    <col min="3622" max="3622" width="14.33203125" style="117" customWidth="1"/>
    <col min="3623" max="3623" width="15.33203125" style="117" customWidth="1"/>
    <col min="3624" max="3624" width="16.33203125" style="117" customWidth="1"/>
    <col min="3625" max="3625" width="15.83203125" style="117" customWidth="1"/>
    <col min="3626" max="3626" width="11.1640625" style="117" customWidth="1"/>
    <col min="3627" max="3629" width="15.83203125" style="117" customWidth="1"/>
    <col min="3630" max="3630" width="12.33203125" style="117" customWidth="1"/>
    <col min="3631" max="3632" width="15.83203125" style="117" customWidth="1"/>
    <col min="3633" max="3634" width="15.5" style="117" customWidth="1"/>
    <col min="3635" max="3635" width="17.33203125" style="117" customWidth="1"/>
    <col min="3636" max="3636" width="15.83203125" style="117" customWidth="1"/>
    <col min="3637" max="3637" width="11" style="117" customWidth="1"/>
    <col min="3638" max="3638" width="15.83203125" style="117" customWidth="1"/>
    <col min="3639" max="3639" width="15.33203125" style="117" customWidth="1"/>
    <col min="3640" max="3640" width="14.6640625" style="117" customWidth="1"/>
    <col min="3641" max="3641" width="11" style="117" customWidth="1"/>
    <col min="3642" max="3642" width="15.83203125" style="117" customWidth="1"/>
    <col min="3643" max="3840" width="9.33203125" style="117"/>
    <col min="3841" max="3841" width="6.5" style="117" customWidth="1"/>
    <col min="3842" max="3842" width="33.1640625" style="117" customWidth="1"/>
    <col min="3843" max="3844" width="16.6640625" style="117" customWidth="1"/>
    <col min="3845" max="3847" width="12.83203125" style="117" customWidth="1"/>
    <col min="3848" max="3876" width="16" style="117" customWidth="1"/>
    <col min="3877" max="3877" width="12.6640625" style="117" customWidth="1"/>
    <col min="3878" max="3878" width="14.33203125" style="117" customWidth="1"/>
    <col min="3879" max="3879" width="15.33203125" style="117" customWidth="1"/>
    <col min="3880" max="3880" width="16.33203125" style="117" customWidth="1"/>
    <col min="3881" max="3881" width="15.83203125" style="117" customWidth="1"/>
    <col min="3882" max="3882" width="11.1640625" style="117" customWidth="1"/>
    <col min="3883" max="3885" width="15.83203125" style="117" customWidth="1"/>
    <col min="3886" max="3886" width="12.33203125" style="117" customWidth="1"/>
    <col min="3887" max="3888" width="15.83203125" style="117" customWidth="1"/>
    <col min="3889" max="3890" width="15.5" style="117" customWidth="1"/>
    <col min="3891" max="3891" width="17.33203125" style="117" customWidth="1"/>
    <col min="3892" max="3892" width="15.83203125" style="117" customWidth="1"/>
    <col min="3893" max="3893" width="11" style="117" customWidth="1"/>
    <col min="3894" max="3894" width="15.83203125" style="117" customWidth="1"/>
    <col min="3895" max="3895" width="15.33203125" style="117" customWidth="1"/>
    <col min="3896" max="3896" width="14.6640625" style="117" customWidth="1"/>
    <col min="3897" max="3897" width="11" style="117" customWidth="1"/>
    <col min="3898" max="3898" width="15.83203125" style="117" customWidth="1"/>
    <col min="3899" max="4096" width="9.33203125" style="117"/>
    <col min="4097" max="4097" width="6.5" style="117" customWidth="1"/>
    <col min="4098" max="4098" width="33.1640625" style="117" customWidth="1"/>
    <col min="4099" max="4100" width="16.6640625" style="117" customWidth="1"/>
    <col min="4101" max="4103" width="12.83203125" style="117" customWidth="1"/>
    <col min="4104" max="4132" width="16" style="117" customWidth="1"/>
    <col min="4133" max="4133" width="12.6640625" style="117" customWidth="1"/>
    <col min="4134" max="4134" width="14.33203125" style="117" customWidth="1"/>
    <col min="4135" max="4135" width="15.33203125" style="117" customWidth="1"/>
    <col min="4136" max="4136" width="16.33203125" style="117" customWidth="1"/>
    <col min="4137" max="4137" width="15.83203125" style="117" customWidth="1"/>
    <col min="4138" max="4138" width="11.1640625" style="117" customWidth="1"/>
    <col min="4139" max="4141" width="15.83203125" style="117" customWidth="1"/>
    <col min="4142" max="4142" width="12.33203125" style="117" customWidth="1"/>
    <col min="4143" max="4144" width="15.83203125" style="117" customWidth="1"/>
    <col min="4145" max="4146" width="15.5" style="117" customWidth="1"/>
    <col min="4147" max="4147" width="17.33203125" style="117" customWidth="1"/>
    <col min="4148" max="4148" width="15.83203125" style="117" customWidth="1"/>
    <col min="4149" max="4149" width="11" style="117" customWidth="1"/>
    <col min="4150" max="4150" width="15.83203125" style="117" customWidth="1"/>
    <col min="4151" max="4151" width="15.33203125" style="117" customWidth="1"/>
    <col min="4152" max="4152" width="14.6640625" style="117" customWidth="1"/>
    <col min="4153" max="4153" width="11" style="117" customWidth="1"/>
    <col min="4154" max="4154" width="15.83203125" style="117" customWidth="1"/>
    <col min="4155" max="4352" width="9.33203125" style="117"/>
    <col min="4353" max="4353" width="6.5" style="117" customWidth="1"/>
    <col min="4354" max="4354" width="33.1640625" style="117" customWidth="1"/>
    <col min="4355" max="4356" width="16.6640625" style="117" customWidth="1"/>
    <col min="4357" max="4359" width="12.83203125" style="117" customWidth="1"/>
    <col min="4360" max="4388" width="16" style="117" customWidth="1"/>
    <col min="4389" max="4389" width="12.6640625" style="117" customWidth="1"/>
    <col min="4390" max="4390" width="14.33203125" style="117" customWidth="1"/>
    <col min="4391" max="4391" width="15.33203125" style="117" customWidth="1"/>
    <col min="4392" max="4392" width="16.33203125" style="117" customWidth="1"/>
    <col min="4393" max="4393" width="15.83203125" style="117" customWidth="1"/>
    <col min="4394" max="4394" width="11.1640625" style="117" customWidth="1"/>
    <col min="4395" max="4397" width="15.83203125" style="117" customWidth="1"/>
    <col min="4398" max="4398" width="12.33203125" style="117" customWidth="1"/>
    <col min="4399" max="4400" width="15.83203125" style="117" customWidth="1"/>
    <col min="4401" max="4402" width="15.5" style="117" customWidth="1"/>
    <col min="4403" max="4403" width="17.33203125" style="117" customWidth="1"/>
    <col min="4404" max="4404" width="15.83203125" style="117" customWidth="1"/>
    <col min="4405" max="4405" width="11" style="117" customWidth="1"/>
    <col min="4406" max="4406" width="15.83203125" style="117" customWidth="1"/>
    <col min="4407" max="4407" width="15.33203125" style="117" customWidth="1"/>
    <col min="4408" max="4408" width="14.6640625" style="117" customWidth="1"/>
    <col min="4409" max="4409" width="11" style="117" customWidth="1"/>
    <col min="4410" max="4410" width="15.83203125" style="117" customWidth="1"/>
    <col min="4411" max="4608" width="9.33203125" style="117"/>
    <col min="4609" max="4609" width="6.5" style="117" customWidth="1"/>
    <col min="4610" max="4610" width="33.1640625" style="117" customWidth="1"/>
    <col min="4611" max="4612" width="16.6640625" style="117" customWidth="1"/>
    <col min="4613" max="4615" width="12.83203125" style="117" customWidth="1"/>
    <col min="4616" max="4644" width="16" style="117" customWidth="1"/>
    <col min="4645" max="4645" width="12.6640625" style="117" customWidth="1"/>
    <col min="4646" max="4646" width="14.33203125" style="117" customWidth="1"/>
    <col min="4647" max="4647" width="15.33203125" style="117" customWidth="1"/>
    <col min="4648" max="4648" width="16.33203125" style="117" customWidth="1"/>
    <col min="4649" max="4649" width="15.83203125" style="117" customWidth="1"/>
    <col min="4650" max="4650" width="11.1640625" style="117" customWidth="1"/>
    <col min="4651" max="4653" width="15.83203125" style="117" customWidth="1"/>
    <col min="4654" max="4654" width="12.33203125" style="117" customWidth="1"/>
    <col min="4655" max="4656" width="15.83203125" style="117" customWidth="1"/>
    <col min="4657" max="4658" width="15.5" style="117" customWidth="1"/>
    <col min="4659" max="4659" width="17.33203125" style="117" customWidth="1"/>
    <col min="4660" max="4660" width="15.83203125" style="117" customWidth="1"/>
    <col min="4661" max="4661" width="11" style="117" customWidth="1"/>
    <col min="4662" max="4662" width="15.83203125" style="117" customWidth="1"/>
    <col min="4663" max="4663" width="15.33203125" style="117" customWidth="1"/>
    <col min="4664" max="4664" width="14.6640625" style="117" customWidth="1"/>
    <col min="4665" max="4665" width="11" style="117" customWidth="1"/>
    <col min="4666" max="4666" width="15.83203125" style="117" customWidth="1"/>
    <col min="4667" max="4864" width="9.33203125" style="117"/>
    <col min="4865" max="4865" width="6.5" style="117" customWidth="1"/>
    <col min="4866" max="4866" width="33.1640625" style="117" customWidth="1"/>
    <col min="4867" max="4868" width="16.6640625" style="117" customWidth="1"/>
    <col min="4869" max="4871" width="12.83203125" style="117" customWidth="1"/>
    <col min="4872" max="4900" width="16" style="117" customWidth="1"/>
    <col min="4901" max="4901" width="12.6640625" style="117" customWidth="1"/>
    <col min="4902" max="4902" width="14.33203125" style="117" customWidth="1"/>
    <col min="4903" max="4903" width="15.33203125" style="117" customWidth="1"/>
    <col min="4904" max="4904" width="16.33203125" style="117" customWidth="1"/>
    <col min="4905" max="4905" width="15.83203125" style="117" customWidth="1"/>
    <col min="4906" max="4906" width="11.1640625" style="117" customWidth="1"/>
    <col min="4907" max="4909" width="15.83203125" style="117" customWidth="1"/>
    <col min="4910" max="4910" width="12.33203125" style="117" customWidth="1"/>
    <col min="4911" max="4912" width="15.83203125" style="117" customWidth="1"/>
    <col min="4913" max="4914" width="15.5" style="117" customWidth="1"/>
    <col min="4915" max="4915" width="17.33203125" style="117" customWidth="1"/>
    <col min="4916" max="4916" width="15.83203125" style="117" customWidth="1"/>
    <col min="4917" max="4917" width="11" style="117" customWidth="1"/>
    <col min="4918" max="4918" width="15.83203125" style="117" customWidth="1"/>
    <col min="4919" max="4919" width="15.33203125" style="117" customWidth="1"/>
    <col min="4920" max="4920" width="14.6640625" style="117" customWidth="1"/>
    <col min="4921" max="4921" width="11" style="117" customWidth="1"/>
    <col min="4922" max="4922" width="15.83203125" style="117" customWidth="1"/>
    <col min="4923" max="5120" width="9.33203125" style="117"/>
    <col min="5121" max="5121" width="6.5" style="117" customWidth="1"/>
    <col min="5122" max="5122" width="33.1640625" style="117" customWidth="1"/>
    <col min="5123" max="5124" width="16.6640625" style="117" customWidth="1"/>
    <col min="5125" max="5127" width="12.83203125" style="117" customWidth="1"/>
    <col min="5128" max="5156" width="16" style="117" customWidth="1"/>
    <col min="5157" max="5157" width="12.6640625" style="117" customWidth="1"/>
    <col min="5158" max="5158" width="14.33203125" style="117" customWidth="1"/>
    <col min="5159" max="5159" width="15.33203125" style="117" customWidth="1"/>
    <col min="5160" max="5160" width="16.33203125" style="117" customWidth="1"/>
    <col min="5161" max="5161" width="15.83203125" style="117" customWidth="1"/>
    <col min="5162" max="5162" width="11.1640625" style="117" customWidth="1"/>
    <col min="5163" max="5165" width="15.83203125" style="117" customWidth="1"/>
    <col min="5166" max="5166" width="12.33203125" style="117" customWidth="1"/>
    <col min="5167" max="5168" width="15.83203125" style="117" customWidth="1"/>
    <col min="5169" max="5170" width="15.5" style="117" customWidth="1"/>
    <col min="5171" max="5171" width="17.33203125" style="117" customWidth="1"/>
    <col min="5172" max="5172" width="15.83203125" style="117" customWidth="1"/>
    <col min="5173" max="5173" width="11" style="117" customWidth="1"/>
    <col min="5174" max="5174" width="15.83203125" style="117" customWidth="1"/>
    <col min="5175" max="5175" width="15.33203125" style="117" customWidth="1"/>
    <col min="5176" max="5176" width="14.6640625" style="117" customWidth="1"/>
    <col min="5177" max="5177" width="11" style="117" customWidth="1"/>
    <col min="5178" max="5178" width="15.83203125" style="117" customWidth="1"/>
    <col min="5179" max="5376" width="9.33203125" style="117"/>
    <col min="5377" max="5377" width="6.5" style="117" customWidth="1"/>
    <col min="5378" max="5378" width="33.1640625" style="117" customWidth="1"/>
    <col min="5379" max="5380" width="16.6640625" style="117" customWidth="1"/>
    <col min="5381" max="5383" width="12.83203125" style="117" customWidth="1"/>
    <col min="5384" max="5412" width="16" style="117" customWidth="1"/>
    <col min="5413" max="5413" width="12.6640625" style="117" customWidth="1"/>
    <col min="5414" max="5414" width="14.33203125" style="117" customWidth="1"/>
    <col min="5415" max="5415" width="15.33203125" style="117" customWidth="1"/>
    <col min="5416" max="5416" width="16.33203125" style="117" customWidth="1"/>
    <col min="5417" max="5417" width="15.83203125" style="117" customWidth="1"/>
    <col min="5418" max="5418" width="11.1640625" style="117" customWidth="1"/>
    <col min="5419" max="5421" width="15.83203125" style="117" customWidth="1"/>
    <col min="5422" max="5422" width="12.33203125" style="117" customWidth="1"/>
    <col min="5423" max="5424" width="15.83203125" style="117" customWidth="1"/>
    <col min="5425" max="5426" width="15.5" style="117" customWidth="1"/>
    <col min="5427" max="5427" width="17.33203125" style="117" customWidth="1"/>
    <col min="5428" max="5428" width="15.83203125" style="117" customWidth="1"/>
    <col min="5429" max="5429" width="11" style="117" customWidth="1"/>
    <col min="5430" max="5430" width="15.83203125" style="117" customWidth="1"/>
    <col min="5431" max="5431" width="15.33203125" style="117" customWidth="1"/>
    <col min="5432" max="5432" width="14.6640625" style="117" customWidth="1"/>
    <col min="5433" max="5433" width="11" style="117" customWidth="1"/>
    <col min="5434" max="5434" width="15.83203125" style="117" customWidth="1"/>
    <col min="5435" max="5632" width="9.33203125" style="117"/>
    <col min="5633" max="5633" width="6.5" style="117" customWidth="1"/>
    <col min="5634" max="5634" width="33.1640625" style="117" customWidth="1"/>
    <col min="5635" max="5636" width="16.6640625" style="117" customWidth="1"/>
    <col min="5637" max="5639" width="12.83203125" style="117" customWidth="1"/>
    <col min="5640" max="5668" width="16" style="117" customWidth="1"/>
    <col min="5669" max="5669" width="12.6640625" style="117" customWidth="1"/>
    <col min="5670" max="5670" width="14.33203125" style="117" customWidth="1"/>
    <col min="5671" max="5671" width="15.33203125" style="117" customWidth="1"/>
    <col min="5672" max="5672" width="16.33203125" style="117" customWidth="1"/>
    <col min="5673" max="5673" width="15.83203125" style="117" customWidth="1"/>
    <col min="5674" max="5674" width="11.1640625" style="117" customWidth="1"/>
    <col min="5675" max="5677" width="15.83203125" style="117" customWidth="1"/>
    <col min="5678" max="5678" width="12.33203125" style="117" customWidth="1"/>
    <col min="5679" max="5680" width="15.83203125" style="117" customWidth="1"/>
    <col min="5681" max="5682" width="15.5" style="117" customWidth="1"/>
    <col min="5683" max="5683" width="17.33203125" style="117" customWidth="1"/>
    <col min="5684" max="5684" width="15.83203125" style="117" customWidth="1"/>
    <col min="5685" max="5685" width="11" style="117" customWidth="1"/>
    <col min="5686" max="5686" width="15.83203125" style="117" customWidth="1"/>
    <col min="5687" max="5687" width="15.33203125" style="117" customWidth="1"/>
    <col min="5688" max="5688" width="14.6640625" style="117" customWidth="1"/>
    <col min="5689" max="5689" width="11" style="117" customWidth="1"/>
    <col min="5690" max="5690" width="15.83203125" style="117" customWidth="1"/>
    <col min="5691" max="5888" width="9.33203125" style="117"/>
    <col min="5889" max="5889" width="6.5" style="117" customWidth="1"/>
    <col min="5890" max="5890" width="33.1640625" style="117" customWidth="1"/>
    <col min="5891" max="5892" width="16.6640625" style="117" customWidth="1"/>
    <col min="5893" max="5895" width="12.83203125" style="117" customWidth="1"/>
    <col min="5896" max="5924" width="16" style="117" customWidth="1"/>
    <col min="5925" max="5925" width="12.6640625" style="117" customWidth="1"/>
    <col min="5926" max="5926" width="14.33203125" style="117" customWidth="1"/>
    <col min="5927" max="5927" width="15.33203125" style="117" customWidth="1"/>
    <col min="5928" max="5928" width="16.33203125" style="117" customWidth="1"/>
    <col min="5929" max="5929" width="15.83203125" style="117" customWidth="1"/>
    <col min="5930" max="5930" width="11.1640625" style="117" customWidth="1"/>
    <col min="5931" max="5933" width="15.83203125" style="117" customWidth="1"/>
    <col min="5934" max="5934" width="12.33203125" style="117" customWidth="1"/>
    <col min="5935" max="5936" width="15.83203125" style="117" customWidth="1"/>
    <col min="5937" max="5938" width="15.5" style="117" customWidth="1"/>
    <col min="5939" max="5939" width="17.33203125" style="117" customWidth="1"/>
    <col min="5940" max="5940" width="15.83203125" style="117" customWidth="1"/>
    <col min="5941" max="5941" width="11" style="117" customWidth="1"/>
    <col min="5942" max="5942" width="15.83203125" style="117" customWidth="1"/>
    <col min="5943" max="5943" width="15.33203125" style="117" customWidth="1"/>
    <col min="5944" max="5944" width="14.6640625" style="117" customWidth="1"/>
    <col min="5945" max="5945" width="11" style="117" customWidth="1"/>
    <col min="5946" max="5946" width="15.83203125" style="117" customWidth="1"/>
    <col min="5947" max="6144" width="9.33203125" style="117"/>
    <col min="6145" max="6145" width="6.5" style="117" customWidth="1"/>
    <col min="6146" max="6146" width="33.1640625" style="117" customWidth="1"/>
    <col min="6147" max="6148" width="16.6640625" style="117" customWidth="1"/>
    <col min="6149" max="6151" width="12.83203125" style="117" customWidth="1"/>
    <col min="6152" max="6180" width="16" style="117" customWidth="1"/>
    <col min="6181" max="6181" width="12.6640625" style="117" customWidth="1"/>
    <col min="6182" max="6182" width="14.33203125" style="117" customWidth="1"/>
    <col min="6183" max="6183" width="15.33203125" style="117" customWidth="1"/>
    <col min="6184" max="6184" width="16.33203125" style="117" customWidth="1"/>
    <col min="6185" max="6185" width="15.83203125" style="117" customWidth="1"/>
    <col min="6186" max="6186" width="11.1640625" style="117" customWidth="1"/>
    <col min="6187" max="6189" width="15.83203125" style="117" customWidth="1"/>
    <col min="6190" max="6190" width="12.33203125" style="117" customWidth="1"/>
    <col min="6191" max="6192" width="15.83203125" style="117" customWidth="1"/>
    <col min="6193" max="6194" width="15.5" style="117" customWidth="1"/>
    <col min="6195" max="6195" width="17.33203125" style="117" customWidth="1"/>
    <col min="6196" max="6196" width="15.83203125" style="117" customWidth="1"/>
    <col min="6197" max="6197" width="11" style="117" customWidth="1"/>
    <col min="6198" max="6198" width="15.83203125" style="117" customWidth="1"/>
    <col min="6199" max="6199" width="15.33203125" style="117" customWidth="1"/>
    <col min="6200" max="6200" width="14.6640625" style="117" customWidth="1"/>
    <col min="6201" max="6201" width="11" style="117" customWidth="1"/>
    <col min="6202" max="6202" width="15.83203125" style="117" customWidth="1"/>
    <col min="6203" max="6400" width="9.33203125" style="117"/>
    <col min="6401" max="6401" width="6.5" style="117" customWidth="1"/>
    <col min="6402" max="6402" width="33.1640625" style="117" customWidth="1"/>
    <col min="6403" max="6404" width="16.6640625" style="117" customWidth="1"/>
    <col min="6405" max="6407" width="12.83203125" style="117" customWidth="1"/>
    <col min="6408" max="6436" width="16" style="117" customWidth="1"/>
    <col min="6437" max="6437" width="12.6640625" style="117" customWidth="1"/>
    <col min="6438" max="6438" width="14.33203125" style="117" customWidth="1"/>
    <col min="6439" max="6439" width="15.33203125" style="117" customWidth="1"/>
    <col min="6440" max="6440" width="16.33203125" style="117" customWidth="1"/>
    <col min="6441" max="6441" width="15.83203125" style="117" customWidth="1"/>
    <col min="6442" max="6442" width="11.1640625" style="117" customWidth="1"/>
    <col min="6443" max="6445" width="15.83203125" style="117" customWidth="1"/>
    <col min="6446" max="6446" width="12.33203125" style="117" customWidth="1"/>
    <col min="6447" max="6448" width="15.83203125" style="117" customWidth="1"/>
    <col min="6449" max="6450" width="15.5" style="117" customWidth="1"/>
    <col min="6451" max="6451" width="17.33203125" style="117" customWidth="1"/>
    <col min="6452" max="6452" width="15.83203125" style="117" customWidth="1"/>
    <col min="6453" max="6453" width="11" style="117" customWidth="1"/>
    <col min="6454" max="6454" width="15.83203125" style="117" customWidth="1"/>
    <col min="6455" max="6455" width="15.33203125" style="117" customWidth="1"/>
    <col min="6456" max="6456" width="14.6640625" style="117" customWidth="1"/>
    <col min="6457" max="6457" width="11" style="117" customWidth="1"/>
    <col min="6458" max="6458" width="15.83203125" style="117" customWidth="1"/>
    <col min="6459" max="6656" width="9.33203125" style="117"/>
    <col min="6657" max="6657" width="6.5" style="117" customWidth="1"/>
    <col min="6658" max="6658" width="33.1640625" style="117" customWidth="1"/>
    <col min="6659" max="6660" width="16.6640625" style="117" customWidth="1"/>
    <col min="6661" max="6663" width="12.83203125" style="117" customWidth="1"/>
    <col min="6664" max="6692" width="16" style="117" customWidth="1"/>
    <col min="6693" max="6693" width="12.6640625" style="117" customWidth="1"/>
    <col min="6694" max="6694" width="14.33203125" style="117" customWidth="1"/>
    <col min="6695" max="6695" width="15.33203125" style="117" customWidth="1"/>
    <col min="6696" max="6696" width="16.33203125" style="117" customWidth="1"/>
    <col min="6697" max="6697" width="15.83203125" style="117" customWidth="1"/>
    <col min="6698" max="6698" width="11.1640625" style="117" customWidth="1"/>
    <col min="6699" max="6701" width="15.83203125" style="117" customWidth="1"/>
    <col min="6702" max="6702" width="12.33203125" style="117" customWidth="1"/>
    <col min="6703" max="6704" width="15.83203125" style="117" customWidth="1"/>
    <col min="6705" max="6706" width="15.5" style="117" customWidth="1"/>
    <col min="6707" max="6707" width="17.33203125" style="117" customWidth="1"/>
    <col min="6708" max="6708" width="15.83203125" style="117" customWidth="1"/>
    <col min="6709" max="6709" width="11" style="117" customWidth="1"/>
    <col min="6710" max="6710" width="15.83203125" style="117" customWidth="1"/>
    <col min="6711" max="6711" width="15.33203125" style="117" customWidth="1"/>
    <col min="6712" max="6712" width="14.6640625" style="117" customWidth="1"/>
    <col min="6713" max="6713" width="11" style="117" customWidth="1"/>
    <col min="6714" max="6714" width="15.83203125" style="117" customWidth="1"/>
    <col min="6715" max="6912" width="9.33203125" style="117"/>
    <col min="6913" max="6913" width="6.5" style="117" customWidth="1"/>
    <col min="6914" max="6914" width="33.1640625" style="117" customWidth="1"/>
    <col min="6915" max="6916" width="16.6640625" style="117" customWidth="1"/>
    <col min="6917" max="6919" width="12.83203125" style="117" customWidth="1"/>
    <col min="6920" max="6948" width="16" style="117" customWidth="1"/>
    <col min="6949" max="6949" width="12.6640625" style="117" customWidth="1"/>
    <col min="6950" max="6950" width="14.33203125" style="117" customWidth="1"/>
    <col min="6951" max="6951" width="15.33203125" style="117" customWidth="1"/>
    <col min="6952" max="6952" width="16.33203125" style="117" customWidth="1"/>
    <col min="6953" max="6953" width="15.83203125" style="117" customWidth="1"/>
    <col min="6954" max="6954" width="11.1640625" style="117" customWidth="1"/>
    <col min="6955" max="6957" width="15.83203125" style="117" customWidth="1"/>
    <col min="6958" max="6958" width="12.33203125" style="117" customWidth="1"/>
    <col min="6959" max="6960" width="15.83203125" style="117" customWidth="1"/>
    <col min="6961" max="6962" width="15.5" style="117" customWidth="1"/>
    <col min="6963" max="6963" width="17.33203125" style="117" customWidth="1"/>
    <col min="6964" max="6964" width="15.83203125" style="117" customWidth="1"/>
    <col min="6965" max="6965" width="11" style="117" customWidth="1"/>
    <col min="6966" max="6966" width="15.83203125" style="117" customWidth="1"/>
    <col min="6967" max="6967" width="15.33203125" style="117" customWidth="1"/>
    <col min="6968" max="6968" width="14.6640625" style="117" customWidth="1"/>
    <col min="6969" max="6969" width="11" style="117" customWidth="1"/>
    <col min="6970" max="6970" width="15.83203125" style="117" customWidth="1"/>
    <col min="6971" max="7168" width="9.33203125" style="117"/>
    <col min="7169" max="7169" width="6.5" style="117" customWidth="1"/>
    <col min="7170" max="7170" width="33.1640625" style="117" customWidth="1"/>
    <col min="7171" max="7172" width="16.6640625" style="117" customWidth="1"/>
    <col min="7173" max="7175" width="12.83203125" style="117" customWidth="1"/>
    <col min="7176" max="7204" width="16" style="117" customWidth="1"/>
    <col min="7205" max="7205" width="12.6640625" style="117" customWidth="1"/>
    <col min="7206" max="7206" width="14.33203125" style="117" customWidth="1"/>
    <col min="7207" max="7207" width="15.33203125" style="117" customWidth="1"/>
    <col min="7208" max="7208" width="16.33203125" style="117" customWidth="1"/>
    <col min="7209" max="7209" width="15.83203125" style="117" customWidth="1"/>
    <col min="7210" max="7210" width="11.1640625" style="117" customWidth="1"/>
    <col min="7211" max="7213" width="15.83203125" style="117" customWidth="1"/>
    <col min="7214" max="7214" width="12.33203125" style="117" customWidth="1"/>
    <col min="7215" max="7216" width="15.83203125" style="117" customWidth="1"/>
    <col min="7217" max="7218" width="15.5" style="117" customWidth="1"/>
    <col min="7219" max="7219" width="17.33203125" style="117" customWidth="1"/>
    <col min="7220" max="7220" width="15.83203125" style="117" customWidth="1"/>
    <col min="7221" max="7221" width="11" style="117" customWidth="1"/>
    <col min="7222" max="7222" width="15.83203125" style="117" customWidth="1"/>
    <col min="7223" max="7223" width="15.33203125" style="117" customWidth="1"/>
    <col min="7224" max="7224" width="14.6640625" style="117" customWidth="1"/>
    <col min="7225" max="7225" width="11" style="117" customWidth="1"/>
    <col min="7226" max="7226" width="15.83203125" style="117" customWidth="1"/>
    <col min="7227" max="7424" width="9.33203125" style="117"/>
    <col min="7425" max="7425" width="6.5" style="117" customWidth="1"/>
    <col min="7426" max="7426" width="33.1640625" style="117" customWidth="1"/>
    <col min="7427" max="7428" width="16.6640625" style="117" customWidth="1"/>
    <col min="7429" max="7431" width="12.83203125" style="117" customWidth="1"/>
    <col min="7432" max="7460" width="16" style="117" customWidth="1"/>
    <col min="7461" max="7461" width="12.6640625" style="117" customWidth="1"/>
    <col min="7462" max="7462" width="14.33203125" style="117" customWidth="1"/>
    <col min="7463" max="7463" width="15.33203125" style="117" customWidth="1"/>
    <col min="7464" max="7464" width="16.33203125" style="117" customWidth="1"/>
    <col min="7465" max="7465" width="15.83203125" style="117" customWidth="1"/>
    <col min="7466" max="7466" width="11.1640625" style="117" customWidth="1"/>
    <col min="7467" max="7469" width="15.83203125" style="117" customWidth="1"/>
    <col min="7470" max="7470" width="12.33203125" style="117" customWidth="1"/>
    <col min="7471" max="7472" width="15.83203125" style="117" customWidth="1"/>
    <col min="7473" max="7474" width="15.5" style="117" customWidth="1"/>
    <col min="7475" max="7475" width="17.33203125" style="117" customWidth="1"/>
    <col min="7476" max="7476" width="15.83203125" style="117" customWidth="1"/>
    <col min="7477" max="7477" width="11" style="117" customWidth="1"/>
    <col min="7478" max="7478" width="15.83203125" style="117" customWidth="1"/>
    <col min="7479" max="7479" width="15.33203125" style="117" customWidth="1"/>
    <col min="7480" max="7480" width="14.6640625" style="117" customWidth="1"/>
    <col min="7481" max="7481" width="11" style="117" customWidth="1"/>
    <col min="7482" max="7482" width="15.83203125" style="117" customWidth="1"/>
    <col min="7483" max="7680" width="9.33203125" style="117"/>
    <col min="7681" max="7681" width="6.5" style="117" customWidth="1"/>
    <col min="7682" max="7682" width="33.1640625" style="117" customWidth="1"/>
    <col min="7683" max="7684" width="16.6640625" style="117" customWidth="1"/>
    <col min="7685" max="7687" width="12.83203125" style="117" customWidth="1"/>
    <col min="7688" max="7716" width="16" style="117" customWidth="1"/>
    <col min="7717" max="7717" width="12.6640625" style="117" customWidth="1"/>
    <col min="7718" max="7718" width="14.33203125" style="117" customWidth="1"/>
    <col min="7719" max="7719" width="15.33203125" style="117" customWidth="1"/>
    <col min="7720" max="7720" width="16.33203125" style="117" customWidth="1"/>
    <col min="7721" max="7721" width="15.83203125" style="117" customWidth="1"/>
    <col min="7722" max="7722" width="11.1640625" style="117" customWidth="1"/>
    <col min="7723" max="7725" width="15.83203125" style="117" customWidth="1"/>
    <col min="7726" max="7726" width="12.33203125" style="117" customWidth="1"/>
    <col min="7727" max="7728" width="15.83203125" style="117" customWidth="1"/>
    <col min="7729" max="7730" width="15.5" style="117" customWidth="1"/>
    <col min="7731" max="7731" width="17.33203125" style="117" customWidth="1"/>
    <col min="7732" max="7732" width="15.83203125" style="117" customWidth="1"/>
    <col min="7733" max="7733" width="11" style="117" customWidth="1"/>
    <col min="7734" max="7734" width="15.83203125" style="117" customWidth="1"/>
    <col min="7735" max="7735" width="15.33203125" style="117" customWidth="1"/>
    <col min="7736" max="7736" width="14.6640625" style="117" customWidth="1"/>
    <col min="7737" max="7737" width="11" style="117" customWidth="1"/>
    <col min="7738" max="7738" width="15.83203125" style="117" customWidth="1"/>
    <col min="7739" max="7936" width="9.33203125" style="117"/>
    <col min="7937" max="7937" width="6.5" style="117" customWidth="1"/>
    <col min="7938" max="7938" width="33.1640625" style="117" customWidth="1"/>
    <col min="7939" max="7940" width="16.6640625" style="117" customWidth="1"/>
    <col min="7941" max="7943" width="12.83203125" style="117" customWidth="1"/>
    <col min="7944" max="7972" width="16" style="117" customWidth="1"/>
    <col min="7973" max="7973" width="12.6640625" style="117" customWidth="1"/>
    <col min="7974" max="7974" width="14.33203125" style="117" customWidth="1"/>
    <col min="7975" max="7975" width="15.33203125" style="117" customWidth="1"/>
    <col min="7976" max="7976" width="16.33203125" style="117" customWidth="1"/>
    <col min="7977" max="7977" width="15.83203125" style="117" customWidth="1"/>
    <col min="7978" max="7978" width="11.1640625" style="117" customWidth="1"/>
    <col min="7979" max="7981" width="15.83203125" style="117" customWidth="1"/>
    <col min="7982" max="7982" width="12.33203125" style="117" customWidth="1"/>
    <col min="7983" max="7984" width="15.83203125" style="117" customWidth="1"/>
    <col min="7985" max="7986" width="15.5" style="117" customWidth="1"/>
    <col min="7987" max="7987" width="17.33203125" style="117" customWidth="1"/>
    <col min="7988" max="7988" width="15.83203125" style="117" customWidth="1"/>
    <col min="7989" max="7989" width="11" style="117" customWidth="1"/>
    <col min="7990" max="7990" width="15.83203125" style="117" customWidth="1"/>
    <col min="7991" max="7991" width="15.33203125" style="117" customWidth="1"/>
    <col min="7992" max="7992" width="14.6640625" style="117" customWidth="1"/>
    <col min="7993" max="7993" width="11" style="117" customWidth="1"/>
    <col min="7994" max="7994" width="15.83203125" style="117" customWidth="1"/>
    <col min="7995" max="8192" width="9.33203125" style="117"/>
    <col min="8193" max="8193" width="6.5" style="117" customWidth="1"/>
    <col min="8194" max="8194" width="33.1640625" style="117" customWidth="1"/>
    <col min="8195" max="8196" width="16.6640625" style="117" customWidth="1"/>
    <col min="8197" max="8199" width="12.83203125" style="117" customWidth="1"/>
    <col min="8200" max="8228" width="16" style="117" customWidth="1"/>
    <col min="8229" max="8229" width="12.6640625" style="117" customWidth="1"/>
    <col min="8230" max="8230" width="14.33203125" style="117" customWidth="1"/>
    <col min="8231" max="8231" width="15.33203125" style="117" customWidth="1"/>
    <col min="8232" max="8232" width="16.33203125" style="117" customWidth="1"/>
    <col min="8233" max="8233" width="15.83203125" style="117" customWidth="1"/>
    <col min="8234" max="8234" width="11.1640625" style="117" customWidth="1"/>
    <col min="8235" max="8237" width="15.83203125" style="117" customWidth="1"/>
    <col min="8238" max="8238" width="12.33203125" style="117" customWidth="1"/>
    <col min="8239" max="8240" width="15.83203125" style="117" customWidth="1"/>
    <col min="8241" max="8242" width="15.5" style="117" customWidth="1"/>
    <col min="8243" max="8243" width="17.33203125" style="117" customWidth="1"/>
    <col min="8244" max="8244" width="15.83203125" style="117" customWidth="1"/>
    <col min="8245" max="8245" width="11" style="117" customWidth="1"/>
    <col min="8246" max="8246" width="15.83203125" style="117" customWidth="1"/>
    <col min="8247" max="8247" width="15.33203125" style="117" customWidth="1"/>
    <col min="8248" max="8248" width="14.6640625" style="117" customWidth="1"/>
    <col min="8249" max="8249" width="11" style="117" customWidth="1"/>
    <col min="8250" max="8250" width="15.83203125" style="117" customWidth="1"/>
    <col min="8251" max="8448" width="9.33203125" style="117"/>
    <col min="8449" max="8449" width="6.5" style="117" customWidth="1"/>
    <col min="8450" max="8450" width="33.1640625" style="117" customWidth="1"/>
    <col min="8451" max="8452" width="16.6640625" style="117" customWidth="1"/>
    <col min="8453" max="8455" width="12.83203125" style="117" customWidth="1"/>
    <col min="8456" max="8484" width="16" style="117" customWidth="1"/>
    <col min="8485" max="8485" width="12.6640625" style="117" customWidth="1"/>
    <col min="8486" max="8486" width="14.33203125" style="117" customWidth="1"/>
    <col min="8487" max="8487" width="15.33203125" style="117" customWidth="1"/>
    <col min="8488" max="8488" width="16.33203125" style="117" customWidth="1"/>
    <col min="8489" max="8489" width="15.83203125" style="117" customWidth="1"/>
    <col min="8490" max="8490" width="11.1640625" style="117" customWidth="1"/>
    <col min="8491" max="8493" width="15.83203125" style="117" customWidth="1"/>
    <col min="8494" max="8494" width="12.33203125" style="117" customWidth="1"/>
    <col min="8495" max="8496" width="15.83203125" style="117" customWidth="1"/>
    <col min="8497" max="8498" width="15.5" style="117" customWidth="1"/>
    <col min="8499" max="8499" width="17.33203125" style="117" customWidth="1"/>
    <col min="8500" max="8500" width="15.83203125" style="117" customWidth="1"/>
    <col min="8501" max="8501" width="11" style="117" customWidth="1"/>
    <col min="8502" max="8502" width="15.83203125" style="117" customWidth="1"/>
    <col min="8503" max="8503" width="15.33203125" style="117" customWidth="1"/>
    <col min="8504" max="8504" width="14.6640625" style="117" customWidth="1"/>
    <col min="8505" max="8505" width="11" style="117" customWidth="1"/>
    <col min="8506" max="8506" width="15.83203125" style="117" customWidth="1"/>
    <col min="8507" max="8704" width="9.33203125" style="117"/>
    <col min="8705" max="8705" width="6.5" style="117" customWidth="1"/>
    <col min="8706" max="8706" width="33.1640625" style="117" customWidth="1"/>
    <col min="8707" max="8708" width="16.6640625" style="117" customWidth="1"/>
    <col min="8709" max="8711" width="12.83203125" style="117" customWidth="1"/>
    <col min="8712" max="8740" width="16" style="117" customWidth="1"/>
    <col min="8741" max="8741" width="12.6640625" style="117" customWidth="1"/>
    <col min="8742" max="8742" width="14.33203125" style="117" customWidth="1"/>
    <col min="8743" max="8743" width="15.33203125" style="117" customWidth="1"/>
    <col min="8744" max="8744" width="16.33203125" style="117" customWidth="1"/>
    <col min="8745" max="8745" width="15.83203125" style="117" customWidth="1"/>
    <col min="8746" max="8746" width="11.1640625" style="117" customWidth="1"/>
    <col min="8747" max="8749" width="15.83203125" style="117" customWidth="1"/>
    <col min="8750" max="8750" width="12.33203125" style="117" customWidth="1"/>
    <col min="8751" max="8752" width="15.83203125" style="117" customWidth="1"/>
    <col min="8753" max="8754" width="15.5" style="117" customWidth="1"/>
    <col min="8755" max="8755" width="17.33203125" style="117" customWidth="1"/>
    <col min="8756" max="8756" width="15.83203125" style="117" customWidth="1"/>
    <col min="8757" max="8757" width="11" style="117" customWidth="1"/>
    <col min="8758" max="8758" width="15.83203125" style="117" customWidth="1"/>
    <col min="8759" max="8759" width="15.33203125" style="117" customWidth="1"/>
    <col min="8760" max="8760" width="14.6640625" style="117" customWidth="1"/>
    <col min="8761" max="8761" width="11" style="117" customWidth="1"/>
    <col min="8762" max="8762" width="15.83203125" style="117" customWidth="1"/>
    <col min="8763" max="8960" width="9.33203125" style="117"/>
    <col min="8961" max="8961" width="6.5" style="117" customWidth="1"/>
    <col min="8962" max="8962" width="33.1640625" style="117" customWidth="1"/>
    <col min="8963" max="8964" width="16.6640625" style="117" customWidth="1"/>
    <col min="8965" max="8967" width="12.83203125" style="117" customWidth="1"/>
    <col min="8968" max="8996" width="16" style="117" customWidth="1"/>
    <col min="8997" max="8997" width="12.6640625" style="117" customWidth="1"/>
    <col min="8998" max="8998" width="14.33203125" style="117" customWidth="1"/>
    <col min="8999" max="8999" width="15.33203125" style="117" customWidth="1"/>
    <col min="9000" max="9000" width="16.33203125" style="117" customWidth="1"/>
    <col min="9001" max="9001" width="15.83203125" style="117" customWidth="1"/>
    <col min="9002" max="9002" width="11.1640625" style="117" customWidth="1"/>
    <col min="9003" max="9005" width="15.83203125" style="117" customWidth="1"/>
    <col min="9006" max="9006" width="12.33203125" style="117" customWidth="1"/>
    <col min="9007" max="9008" width="15.83203125" style="117" customWidth="1"/>
    <col min="9009" max="9010" width="15.5" style="117" customWidth="1"/>
    <col min="9011" max="9011" width="17.33203125" style="117" customWidth="1"/>
    <col min="9012" max="9012" width="15.83203125" style="117" customWidth="1"/>
    <col min="9013" max="9013" width="11" style="117" customWidth="1"/>
    <col min="9014" max="9014" width="15.83203125" style="117" customWidth="1"/>
    <col min="9015" max="9015" width="15.33203125" style="117" customWidth="1"/>
    <col min="9016" max="9016" width="14.6640625" style="117" customWidth="1"/>
    <col min="9017" max="9017" width="11" style="117" customWidth="1"/>
    <col min="9018" max="9018" width="15.83203125" style="117" customWidth="1"/>
    <col min="9019" max="9216" width="9.33203125" style="117"/>
    <col min="9217" max="9217" width="6.5" style="117" customWidth="1"/>
    <col min="9218" max="9218" width="33.1640625" style="117" customWidth="1"/>
    <col min="9219" max="9220" width="16.6640625" style="117" customWidth="1"/>
    <col min="9221" max="9223" width="12.83203125" style="117" customWidth="1"/>
    <col min="9224" max="9252" width="16" style="117" customWidth="1"/>
    <col min="9253" max="9253" width="12.6640625" style="117" customWidth="1"/>
    <col min="9254" max="9254" width="14.33203125" style="117" customWidth="1"/>
    <col min="9255" max="9255" width="15.33203125" style="117" customWidth="1"/>
    <col min="9256" max="9256" width="16.33203125" style="117" customWidth="1"/>
    <col min="9257" max="9257" width="15.83203125" style="117" customWidth="1"/>
    <col min="9258" max="9258" width="11.1640625" style="117" customWidth="1"/>
    <col min="9259" max="9261" width="15.83203125" style="117" customWidth="1"/>
    <col min="9262" max="9262" width="12.33203125" style="117" customWidth="1"/>
    <col min="9263" max="9264" width="15.83203125" style="117" customWidth="1"/>
    <col min="9265" max="9266" width="15.5" style="117" customWidth="1"/>
    <col min="9267" max="9267" width="17.33203125" style="117" customWidth="1"/>
    <col min="9268" max="9268" width="15.83203125" style="117" customWidth="1"/>
    <col min="9269" max="9269" width="11" style="117" customWidth="1"/>
    <col min="9270" max="9270" width="15.83203125" style="117" customWidth="1"/>
    <col min="9271" max="9271" width="15.33203125" style="117" customWidth="1"/>
    <col min="9272" max="9272" width="14.6640625" style="117" customWidth="1"/>
    <col min="9273" max="9273" width="11" style="117" customWidth="1"/>
    <col min="9274" max="9274" width="15.83203125" style="117" customWidth="1"/>
    <col min="9275" max="9472" width="9.33203125" style="117"/>
    <col min="9473" max="9473" width="6.5" style="117" customWidth="1"/>
    <col min="9474" max="9474" width="33.1640625" style="117" customWidth="1"/>
    <col min="9475" max="9476" width="16.6640625" style="117" customWidth="1"/>
    <col min="9477" max="9479" width="12.83203125" style="117" customWidth="1"/>
    <col min="9480" max="9508" width="16" style="117" customWidth="1"/>
    <col min="9509" max="9509" width="12.6640625" style="117" customWidth="1"/>
    <col min="9510" max="9510" width="14.33203125" style="117" customWidth="1"/>
    <col min="9511" max="9511" width="15.33203125" style="117" customWidth="1"/>
    <col min="9512" max="9512" width="16.33203125" style="117" customWidth="1"/>
    <col min="9513" max="9513" width="15.83203125" style="117" customWidth="1"/>
    <col min="9514" max="9514" width="11.1640625" style="117" customWidth="1"/>
    <col min="9515" max="9517" width="15.83203125" style="117" customWidth="1"/>
    <col min="9518" max="9518" width="12.33203125" style="117" customWidth="1"/>
    <col min="9519" max="9520" width="15.83203125" style="117" customWidth="1"/>
    <col min="9521" max="9522" width="15.5" style="117" customWidth="1"/>
    <col min="9523" max="9523" width="17.33203125" style="117" customWidth="1"/>
    <col min="9524" max="9524" width="15.83203125" style="117" customWidth="1"/>
    <col min="9525" max="9525" width="11" style="117" customWidth="1"/>
    <col min="9526" max="9526" width="15.83203125" style="117" customWidth="1"/>
    <col min="9527" max="9527" width="15.33203125" style="117" customWidth="1"/>
    <col min="9528" max="9528" width="14.6640625" style="117" customWidth="1"/>
    <col min="9529" max="9529" width="11" style="117" customWidth="1"/>
    <col min="9530" max="9530" width="15.83203125" style="117" customWidth="1"/>
    <col min="9531" max="9728" width="9.33203125" style="117"/>
    <col min="9729" max="9729" width="6.5" style="117" customWidth="1"/>
    <col min="9730" max="9730" width="33.1640625" style="117" customWidth="1"/>
    <col min="9731" max="9732" width="16.6640625" style="117" customWidth="1"/>
    <col min="9733" max="9735" width="12.83203125" style="117" customWidth="1"/>
    <col min="9736" max="9764" width="16" style="117" customWidth="1"/>
    <col min="9765" max="9765" width="12.6640625" style="117" customWidth="1"/>
    <col min="9766" max="9766" width="14.33203125" style="117" customWidth="1"/>
    <col min="9767" max="9767" width="15.33203125" style="117" customWidth="1"/>
    <col min="9768" max="9768" width="16.33203125" style="117" customWidth="1"/>
    <col min="9769" max="9769" width="15.83203125" style="117" customWidth="1"/>
    <col min="9770" max="9770" width="11.1640625" style="117" customWidth="1"/>
    <col min="9771" max="9773" width="15.83203125" style="117" customWidth="1"/>
    <col min="9774" max="9774" width="12.33203125" style="117" customWidth="1"/>
    <col min="9775" max="9776" width="15.83203125" style="117" customWidth="1"/>
    <col min="9777" max="9778" width="15.5" style="117" customWidth="1"/>
    <col min="9779" max="9779" width="17.33203125" style="117" customWidth="1"/>
    <col min="9780" max="9780" width="15.83203125" style="117" customWidth="1"/>
    <col min="9781" max="9781" width="11" style="117" customWidth="1"/>
    <col min="9782" max="9782" width="15.83203125" style="117" customWidth="1"/>
    <col min="9783" max="9783" width="15.33203125" style="117" customWidth="1"/>
    <col min="9784" max="9784" width="14.6640625" style="117" customWidth="1"/>
    <col min="9785" max="9785" width="11" style="117" customWidth="1"/>
    <col min="9786" max="9786" width="15.83203125" style="117" customWidth="1"/>
    <col min="9787" max="9984" width="9.33203125" style="117"/>
    <col min="9985" max="9985" width="6.5" style="117" customWidth="1"/>
    <col min="9986" max="9986" width="33.1640625" style="117" customWidth="1"/>
    <col min="9987" max="9988" width="16.6640625" style="117" customWidth="1"/>
    <col min="9989" max="9991" width="12.83203125" style="117" customWidth="1"/>
    <col min="9992" max="10020" width="16" style="117" customWidth="1"/>
    <col min="10021" max="10021" width="12.6640625" style="117" customWidth="1"/>
    <col min="10022" max="10022" width="14.33203125" style="117" customWidth="1"/>
    <col min="10023" max="10023" width="15.33203125" style="117" customWidth="1"/>
    <col min="10024" max="10024" width="16.33203125" style="117" customWidth="1"/>
    <col min="10025" max="10025" width="15.83203125" style="117" customWidth="1"/>
    <col min="10026" max="10026" width="11.1640625" style="117" customWidth="1"/>
    <col min="10027" max="10029" width="15.83203125" style="117" customWidth="1"/>
    <col min="10030" max="10030" width="12.33203125" style="117" customWidth="1"/>
    <col min="10031" max="10032" width="15.83203125" style="117" customWidth="1"/>
    <col min="10033" max="10034" width="15.5" style="117" customWidth="1"/>
    <col min="10035" max="10035" width="17.33203125" style="117" customWidth="1"/>
    <col min="10036" max="10036" width="15.83203125" style="117" customWidth="1"/>
    <col min="10037" max="10037" width="11" style="117" customWidth="1"/>
    <col min="10038" max="10038" width="15.83203125" style="117" customWidth="1"/>
    <col min="10039" max="10039" width="15.33203125" style="117" customWidth="1"/>
    <col min="10040" max="10040" width="14.6640625" style="117" customWidth="1"/>
    <col min="10041" max="10041" width="11" style="117" customWidth="1"/>
    <col min="10042" max="10042" width="15.83203125" style="117" customWidth="1"/>
    <col min="10043" max="10240" width="9.33203125" style="117"/>
    <col min="10241" max="10241" width="6.5" style="117" customWidth="1"/>
    <col min="10242" max="10242" width="33.1640625" style="117" customWidth="1"/>
    <col min="10243" max="10244" width="16.6640625" style="117" customWidth="1"/>
    <col min="10245" max="10247" width="12.83203125" style="117" customWidth="1"/>
    <col min="10248" max="10276" width="16" style="117" customWidth="1"/>
    <col min="10277" max="10277" width="12.6640625" style="117" customWidth="1"/>
    <col min="10278" max="10278" width="14.33203125" style="117" customWidth="1"/>
    <col min="10279" max="10279" width="15.33203125" style="117" customWidth="1"/>
    <col min="10280" max="10280" width="16.33203125" style="117" customWidth="1"/>
    <col min="10281" max="10281" width="15.83203125" style="117" customWidth="1"/>
    <col min="10282" max="10282" width="11.1640625" style="117" customWidth="1"/>
    <col min="10283" max="10285" width="15.83203125" style="117" customWidth="1"/>
    <col min="10286" max="10286" width="12.33203125" style="117" customWidth="1"/>
    <col min="10287" max="10288" width="15.83203125" style="117" customWidth="1"/>
    <col min="10289" max="10290" width="15.5" style="117" customWidth="1"/>
    <col min="10291" max="10291" width="17.33203125" style="117" customWidth="1"/>
    <col min="10292" max="10292" width="15.83203125" style="117" customWidth="1"/>
    <col min="10293" max="10293" width="11" style="117" customWidth="1"/>
    <col min="10294" max="10294" width="15.83203125" style="117" customWidth="1"/>
    <col min="10295" max="10295" width="15.33203125" style="117" customWidth="1"/>
    <col min="10296" max="10296" width="14.6640625" style="117" customWidth="1"/>
    <col min="10297" max="10297" width="11" style="117" customWidth="1"/>
    <col min="10298" max="10298" width="15.83203125" style="117" customWidth="1"/>
    <col min="10299" max="10496" width="9.33203125" style="117"/>
    <col min="10497" max="10497" width="6.5" style="117" customWidth="1"/>
    <col min="10498" max="10498" width="33.1640625" style="117" customWidth="1"/>
    <col min="10499" max="10500" width="16.6640625" style="117" customWidth="1"/>
    <col min="10501" max="10503" width="12.83203125" style="117" customWidth="1"/>
    <col min="10504" max="10532" width="16" style="117" customWidth="1"/>
    <col min="10533" max="10533" width="12.6640625" style="117" customWidth="1"/>
    <col min="10534" max="10534" width="14.33203125" style="117" customWidth="1"/>
    <col min="10535" max="10535" width="15.33203125" style="117" customWidth="1"/>
    <col min="10536" max="10536" width="16.33203125" style="117" customWidth="1"/>
    <col min="10537" max="10537" width="15.83203125" style="117" customWidth="1"/>
    <col min="10538" max="10538" width="11.1640625" style="117" customWidth="1"/>
    <col min="10539" max="10541" width="15.83203125" style="117" customWidth="1"/>
    <col min="10542" max="10542" width="12.33203125" style="117" customWidth="1"/>
    <col min="10543" max="10544" width="15.83203125" style="117" customWidth="1"/>
    <col min="10545" max="10546" width="15.5" style="117" customWidth="1"/>
    <col min="10547" max="10547" width="17.33203125" style="117" customWidth="1"/>
    <col min="10548" max="10548" width="15.83203125" style="117" customWidth="1"/>
    <col min="10549" max="10549" width="11" style="117" customWidth="1"/>
    <col min="10550" max="10550" width="15.83203125" style="117" customWidth="1"/>
    <col min="10551" max="10551" width="15.33203125" style="117" customWidth="1"/>
    <col min="10552" max="10552" width="14.6640625" style="117" customWidth="1"/>
    <col min="10553" max="10553" width="11" style="117" customWidth="1"/>
    <col min="10554" max="10554" width="15.83203125" style="117" customWidth="1"/>
    <col min="10555" max="10752" width="9.33203125" style="117"/>
    <col min="10753" max="10753" width="6.5" style="117" customWidth="1"/>
    <col min="10754" max="10754" width="33.1640625" style="117" customWidth="1"/>
    <col min="10755" max="10756" width="16.6640625" style="117" customWidth="1"/>
    <col min="10757" max="10759" width="12.83203125" style="117" customWidth="1"/>
    <col min="10760" max="10788" width="16" style="117" customWidth="1"/>
    <col min="10789" max="10789" width="12.6640625" style="117" customWidth="1"/>
    <col min="10790" max="10790" width="14.33203125" style="117" customWidth="1"/>
    <col min="10791" max="10791" width="15.33203125" style="117" customWidth="1"/>
    <col min="10792" max="10792" width="16.33203125" style="117" customWidth="1"/>
    <col min="10793" max="10793" width="15.83203125" style="117" customWidth="1"/>
    <col min="10794" max="10794" width="11.1640625" style="117" customWidth="1"/>
    <col min="10795" max="10797" width="15.83203125" style="117" customWidth="1"/>
    <col min="10798" max="10798" width="12.33203125" style="117" customWidth="1"/>
    <col min="10799" max="10800" width="15.83203125" style="117" customWidth="1"/>
    <col min="10801" max="10802" width="15.5" style="117" customWidth="1"/>
    <col min="10803" max="10803" width="17.33203125" style="117" customWidth="1"/>
    <col min="10804" max="10804" width="15.83203125" style="117" customWidth="1"/>
    <col min="10805" max="10805" width="11" style="117" customWidth="1"/>
    <col min="10806" max="10806" width="15.83203125" style="117" customWidth="1"/>
    <col min="10807" max="10807" width="15.33203125" style="117" customWidth="1"/>
    <col min="10808" max="10808" width="14.6640625" style="117" customWidth="1"/>
    <col min="10809" max="10809" width="11" style="117" customWidth="1"/>
    <col min="10810" max="10810" width="15.83203125" style="117" customWidth="1"/>
    <col min="10811" max="11008" width="9.33203125" style="117"/>
    <col min="11009" max="11009" width="6.5" style="117" customWidth="1"/>
    <col min="11010" max="11010" width="33.1640625" style="117" customWidth="1"/>
    <col min="11011" max="11012" width="16.6640625" style="117" customWidth="1"/>
    <col min="11013" max="11015" width="12.83203125" style="117" customWidth="1"/>
    <col min="11016" max="11044" width="16" style="117" customWidth="1"/>
    <col min="11045" max="11045" width="12.6640625" style="117" customWidth="1"/>
    <col min="11046" max="11046" width="14.33203125" style="117" customWidth="1"/>
    <col min="11047" max="11047" width="15.33203125" style="117" customWidth="1"/>
    <col min="11048" max="11048" width="16.33203125" style="117" customWidth="1"/>
    <col min="11049" max="11049" width="15.83203125" style="117" customWidth="1"/>
    <col min="11050" max="11050" width="11.1640625" style="117" customWidth="1"/>
    <col min="11051" max="11053" width="15.83203125" style="117" customWidth="1"/>
    <col min="11054" max="11054" width="12.33203125" style="117" customWidth="1"/>
    <col min="11055" max="11056" width="15.83203125" style="117" customWidth="1"/>
    <col min="11057" max="11058" width="15.5" style="117" customWidth="1"/>
    <col min="11059" max="11059" width="17.33203125" style="117" customWidth="1"/>
    <col min="11060" max="11060" width="15.83203125" style="117" customWidth="1"/>
    <col min="11061" max="11061" width="11" style="117" customWidth="1"/>
    <col min="11062" max="11062" width="15.83203125" style="117" customWidth="1"/>
    <col min="11063" max="11063" width="15.33203125" style="117" customWidth="1"/>
    <col min="11064" max="11064" width="14.6640625" style="117" customWidth="1"/>
    <col min="11065" max="11065" width="11" style="117" customWidth="1"/>
    <col min="11066" max="11066" width="15.83203125" style="117" customWidth="1"/>
    <col min="11067" max="11264" width="9.33203125" style="117"/>
    <col min="11265" max="11265" width="6.5" style="117" customWidth="1"/>
    <col min="11266" max="11266" width="33.1640625" style="117" customWidth="1"/>
    <col min="11267" max="11268" width="16.6640625" style="117" customWidth="1"/>
    <col min="11269" max="11271" width="12.83203125" style="117" customWidth="1"/>
    <col min="11272" max="11300" width="16" style="117" customWidth="1"/>
    <col min="11301" max="11301" width="12.6640625" style="117" customWidth="1"/>
    <col min="11302" max="11302" width="14.33203125" style="117" customWidth="1"/>
    <col min="11303" max="11303" width="15.33203125" style="117" customWidth="1"/>
    <col min="11304" max="11304" width="16.33203125" style="117" customWidth="1"/>
    <col min="11305" max="11305" width="15.83203125" style="117" customWidth="1"/>
    <col min="11306" max="11306" width="11.1640625" style="117" customWidth="1"/>
    <col min="11307" max="11309" width="15.83203125" style="117" customWidth="1"/>
    <col min="11310" max="11310" width="12.33203125" style="117" customWidth="1"/>
    <col min="11311" max="11312" width="15.83203125" style="117" customWidth="1"/>
    <col min="11313" max="11314" width="15.5" style="117" customWidth="1"/>
    <col min="11315" max="11315" width="17.33203125" style="117" customWidth="1"/>
    <col min="11316" max="11316" width="15.83203125" style="117" customWidth="1"/>
    <col min="11317" max="11317" width="11" style="117" customWidth="1"/>
    <col min="11318" max="11318" width="15.83203125" style="117" customWidth="1"/>
    <col min="11319" max="11319" width="15.33203125" style="117" customWidth="1"/>
    <col min="11320" max="11320" width="14.6640625" style="117" customWidth="1"/>
    <col min="11321" max="11321" width="11" style="117" customWidth="1"/>
    <col min="11322" max="11322" width="15.83203125" style="117" customWidth="1"/>
    <col min="11323" max="11520" width="9.33203125" style="117"/>
    <col min="11521" max="11521" width="6.5" style="117" customWidth="1"/>
    <col min="11522" max="11522" width="33.1640625" style="117" customWidth="1"/>
    <col min="11523" max="11524" width="16.6640625" style="117" customWidth="1"/>
    <col min="11525" max="11527" width="12.83203125" style="117" customWidth="1"/>
    <col min="11528" max="11556" width="16" style="117" customWidth="1"/>
    <col min="11557" max="11557" width="12.6640625" style="117" customWidth="1"/>
    <col min="11558" max="11558" width="14.33203125" style="117" customWidth="1"/>
    <col min="11559" max="11559" width="15.33203125" style="117" customWidth="1"/>
    <col min="11560" max="11560" width="16.33203125" style="117" customWidth="1"/>
    <col min="11561" max="11561" width="15.83203125" style="117" customWidth="1"/>
    <col min="11562" max="11562" width="11.1640625" style="117" customWidth="1"/>
    <col min="11563" max="11565" width="15.83203125" style="117" customWidth="1"/>
    <col min="11566" max="11566" width="12.33203125" style="117" customWidth="1"/>
    <col min="11567" max="11568" width="15.83203125" style="117" customWidth="1"/>
    <col min="11569" max="11570" width="15.5" style="117" customWidth="1"/>
    <col min="11571" max="11571" width="17.33203125" style="117" customWidth="1"/>
    <col min="11572" max="11572" width="15.83203125" style="117" customWidth="1"/>
    <col min="11573" max="11573" width="11" style="117" customWidth="1"/>
    <col min="11574" max="11574" width="15.83203125" style="117" customWidth="1"/>
    <col min="11575" max="11575" width="15.33203125" style="117" customWidth="1"/>
    <col min="11576" max="11576" width="14.6640625" style="117" customWidth="1"/>
    <col min="11577" max="11577" width="11" style="117" customWidth="1"/>
    <col min="11578" max="11578" width="15.83203125" style="117" customWidth="1"/>
    <col min="11579" max="11776" width="9.33203125" style="117"/>
    <col min="11777" max="11777" width="6.5" style="117" customWidth="1"/>
    <col min="11778" max="11778" width="33.1640625" style="117" customWidth="1"/>
    <col min="11779" max="11780" width="16.6640625" style="117" customWidth="1"/>
    <col min="11781" max="11783" width="12.83203125" style="117" customWidth="1"/>
    <col min="11784" max="11812" width="16" style="117" customWidth="1"/>
    <col min="11813" max="11813" width="12.6640625" style="117" customWidth="1"/>
    <col min="11814" max="11814" width="14.33203125" style="117" customWidth="1"/>
    <col min="11815" max="11815" width="15.33203125" style="117" customWidth="1"/>
    <col min="11816" max="11816" width="16.33203125" style="117" customWidth="1"/>
    <col min="11817" max="11817" width="15.83203125" style="117" customWidth="1"/>
    <col min="11818" max="11818" width="11.1640625" style="117" customWidth="1"/>
    <col min="11819" max="11821" width="15.83203125" style="117" customWidth="1"/>
    <col min="11822" max="11822" width="12.33203125" style="117" customWidth="1"/>
    <col min="11823" max="11824" width="15.83203125" style="117" customWidth="1"/>
    <col min="11825" max="11826" width="15.5" style="117" customWidth="1"/>
    <col min="11827" max="11827" width="17.33203125" style="117" customWidth="1"/>
    <col min="11828" max="11828" width="15.83203125" style="117" customWidth="1"/>
    <col min="11829" max="11829" width="11" style="117" customWidth="1"/>
    <col min="11830" max="11830" width="15.83203125" style="117" customWidth="1"/>
    <col min="11831" max="11831" width="15.33203125" style="117" customWidth="1"/>
    <col min="11832" max="11832" width="14.6640625" style="117" customWidth="1"/>
    <col min="11833" max="11833" width="11" style="117" customWidth="1"/>
    <col min="11834" max="11834" width="15.83203125" style="117" customWidth="1"/>
    <col min="11835" max="12032" width="9.33203125" style="117"/>
    <col min="12033" max="12033" width="6.5" style="117" customWidth="1"/>
    <col min="12034" max="12034" width="33.1640625" style="117" customWidth="1"/>
    <col min="12035" max="12036" width="16.6640625" style="117" customWidth="1"/>
    <col min="12037" max="12039" width="12.83203125" style="117" customWidth="1"/>
    <col min="12040" max="12068" width="16" style="117" customWidth="1"/>
    <col min="12069" max="12069" width="12.6640625" style="117" customWidth="1"/>
    <col min="12070" max="12070" width="14.33203125" style="117" customWidth="1"/>
    <col min="12071" max="12071" width="15.33203125" style="117" customWidth="1"/>
    <col min="12072" max="12072" width="16.33203125" style="117" customWidth="1"/>
    <col min="12073" max="12073" width="15.83203125" style="117" customWidth="1"/>
    <col min="12074" max="12074" width="11.1640625" style="117" customWidth="1"/>
    <col min="12075" max="12077" width="15.83203125" style="117" customWidth="1"/>
    <col min="12078" max="12078" width="12.33203125" style="117" customWidth="1"/>
    <col min="12079" max="12080" width="15.83203125" style="117" customWidth="1"/>
    <col min="12081" max="12082" width="15.5" style="117" customWidth="1"/>
    <col min="12083" max="12083" width="17.33203125" style="117" customWidth="1"/>
    <col min="12084" max="12084" width="15.83203125" style="117" customWidth="1"/>
    <col min="12085" max="12085" width="11" style="117" customWidth="1"/>
    <col min="12086" max="12086" width="15.83203125" style="117" customWidth="1"/>
    <col min="12087" max="12087" width="15.33203125" style="117" customWidth="1"/>
    <col min="12088" max="12088" width="14.6640625" style="117" customWidth="1"/>
    <col min="12089" max="12089" width="11" style="117" customWidth="1"/>
    <col min="12090" max="12090" width="15.83203125" style="117" customWidth="1"/>
    <col min="12091" max="12288" width="9.33203125" style="117"/>
    <col min="12289" max="12289" width="6.5" style="117" customWidth="1"/>
    <col min="12290" max="12290" width="33.1640625" style="117" customWidth="1"/>
    <col min="12291" max="12292" width="16.6640625" style="117" customWidth="1"/>
    <col min="12293" max="12295" width="12.83203125" style="117" customWidth="1"/>
    <col min="12296" max="12324" width="16" style="117" customWidth="1"/>
    <col min="12325" max="12325" width="12.6640625" style="117" customWidth="1"/>
    <col min="12326" max="12326" width="14.33203125" style="117" customWidth="1"/>
    <col min="12327" max="12327" width="15.33203125" style="117" customWidth="1"/>
    <col min="12328" max="12328" width="16.33203125" style="117" customWidth="1"/>
    <col min="12329" max="12329" width="15.83203125" style="117" customWidth="1"/>
    <col min="12330" max="12330" width="11.1640625" style="117" customWidth="1"/>
    <col min="12331" max="12333" width="15.83203125" style="117" customWidth="1"/>
    <col min="12334" max="12334" width="12.33203125" style="117" customWidth="1"/>
    <col min="12335" max="12336" width="15.83203125" style="117" customWidth="1"/>
    <col min="12337" max="12338" width="15.5" style="117" customWidth="1"/>
    <col min="12339" max="12339" width="17.33203125" style="117" customWidth="1"/>
    <col min="12340" max="12340" width="15.83203125" style="117" customWidth="1"/>
    <col min="12341" max="12341" width="11" style="117" customWidth="1"/>
    <col min="12342" max="12342" width="15.83203125" style="117" customWidth="1"/>
    <col min="12343" max="12343" width="15.33203125" style="117" customWidth="1"/>
    <col min="12344" max="12344" width="14.6640625" style="117" customWidth="1"/>
    <col min="12345" max="12345" width="11" style="117" customWidth="1"/>
    <col min="12346" max="12346" width="15.83203125" style="117" customWidth="1"/>
    <col min="12347" max="12544" width="9.33203125" style="117"/>
    <col min="12545" max="12545" width="6.5" style="117" customWidth="1"/>
    <col min="12546" max="12546" width="33.1640625" style="117" customWidth="1"/>
    <col min="12547" max="12548" width="16.6640625" style="117" customWidth="1"/>
    <col min="12549" max="12551" width="12.83203125" style="117" customWidth="1"/>
    <col min="12552" max="12580" width="16" style="117" customWidth="1"/>
    <col min="12581" max="12581" width="12.6640625" style="117" customWidth="1"/>
    <col min="12582" max="12582" width="14.33203125" style="117" customWidth="1"/>
    <col min="12583" max="12583" width="15.33203125" style="117" customWidth="1"/>
    <col min="12584" max="12584" width="16.33203125" style="117" customWidth="1"/>
    <col min="12585" max="12585" width="15.83203125" style="117" customWidth="1"/>
    <col min="12586" max="12586" width="11.1640625" style="117" customWidth="1"/>
    <col min="12587" max="12589" width="15.83203125" style="117" customWidth="1"/>
    <col min="12590" max="12590" width="12.33203125" style="117" customWidth="1"/>
    <col min="12591" max="12592" width="15.83203125" style="117" customWidth="1"/>
    <col min="12593" max="12594" width="15.5" style="117" customWidth="1"/>
    <col min="12595" max="12595" width="17.33203125" style="117" customWidth="1"/>
    <col min="12596" max="12596" width="15.83203125" style="117" customWidth="1"/>
    <col min="12597" max="12597" width="11" style="117" customWidth="1"/>
    <col min="12598" max="12598" width="15.83203125" style="117" customWidth="1"/>
    <col min="12599" max="12599" width="15.33203125" style="117" customWidth="1"/>
    <col min="12600" max="12600" width="14.6640625" style="117" customWidth="1"/>
    <col min="12601" max="12601" width="11" style="117" customWidth="1"/>
    <col min="12602" max="12602" width="15.83203125" style="117" customWidth="1"/>
    <col min="12603" max="12800" width="9.33203125" style="117"/>
    <col min="12801" max="12801" width="6.5" style="117" customWidth="1"/>
    <col min="12802" max="12802" width="33.1640625" style="117" customWidth="1"/>
    <col min="12803" max="12804" width="16.6640625" style="117" customWidth="1"/>
    <col min="12805" max="12807" width="12.83203125" style="117" customWidth="1"/>
    <col min="12808" max="12836" width="16" style="117" customWidth="1"/>
    <col min="12837" max="12837" width="12.6640625" style="117" customWidth="1"/>
    <col min="12838" max="12838" width="14.33203125" style="117" customWidth="1"/>
    <col min="12839" max="12839" width="15.33203125" style="117" customWidth="1"/>
    <col min="12840" max="12840" width="16.33203125" style="117" customWidth="1"/>
    <col min="12841" max="12841" width="15.83203125" style="117" customWidth="1"/>
    <col min="12842" max="12842" width="11.1640625" style="117" customWidth="1"/>
    <col min="12843" max="12845" width="15.83203125" style="117" customWidth="1"/>
    <col min="12846" max="12846" width="12.33203125" style="117" customWidth="1"/>
    <col min="12847" max="12848" width="15.83203125" style="117" customWidth="1"/>
    <col min="12849" max="12850" width="15.5" style="117" customWidth="1"/>
    <col min="12851" max="12851" width="17.33203125" style="117" customWidth="1"/>
    <col min="12852" max="12852" width="15.83203125" style="117" customWidth="1"/>
    <col min="12853" max="12853" width="11" style="117" customWidth="1"/>
    <col min="12854" max="12854" width="15.83203125" style="117" customWidth="1"/>
    <col min="12855" max="12855" width="15.33203125" style="117" customWidth="1"/>
    <col min="12856" max="12856" width="14.6640625" style="117" customWidth="1"/>
    <col min="12857" max="12857" width="11" style="117" customWidth="1"/>
    <col min="12858" max="12858" width="15.83203125" style="117" customWidth="1"/>
    <col min="12859" max="13056" width="9.33203125" style="117"/>
    <col min="13057" max="13057" width="6.5" style="117" customWidth="1"/>
    <col min="13058" max="13058" width="33.1640625" style="117" customWidth="1"/>
    <col min="13059" max="13060" width="16.6640625" style="117" customWidth="1"/>
    <col min="13061" max="13063" width="12.83203125" style="117" customWidth="1"/>
    <col min="13064" max="13092" width="16" style="117" customWidth="1"/>
    <col min="13093" max="13093" width="12.6640625" style="117" customWidth="1"/>
    <col min="13094" max="13094" width="14.33203125" style="117" customWidth="1"/>
    <col min="13095" max="13095" width="15.33203125" style="117" customWidth="1"/>
    <col min="13096" max="13096" width="16.33203125" style="117" customWidth="1"/>
    <col min="13097" max="13097" width="15.83203125" style="117" customWidth="1"/>
    <col min="13098" max="13098" width="11.1640625" style="117" customWidth="1"/>
    <col min="13099" max="13101" width="15.83203125" style="117" customWidth="1"/>
    <col min="13102" max="13102" width="12.33203125" style="117" customWidth="1"/>
    <col min="13103" max="13104" width="15.83203125" style="117" customWidth="1"/>
    <col min="13105" max="13106" width="15.5" style="117" customWidth="1"/>
    <col min="13107" max="13107" width="17.33203125" style="117" customWidth="1"/>
    <col min="13108" max="13108" width="15.83203125" style="117" customWidth="1"/>
    <col min="13109" max="13109" width="11" style="117" customWidth="1"/>
    <col min="13110" max="13110" width="15.83203125" style="117" customWidth="1"/>
    <col min="13111" max="13111" width="15.33203125" style="117" customWidth="1"/>
    <col min="13112" max="13112" width="14.6640625" style="117" customWidth="1"/>
    <col min="13113" max="13113" width="11" style="117" customWidth="1"/>
    <col min="13114" max="13114" width="15.83203125" style="117" customWidth="1"/>
    <col min="13115" max="13312" width="9.33203125" style="117"/>
    <col min="13313" max="13313" width="6.5" style="117" customWidth="1"/>
    <col min="13314" max="13314" width="33.1640625" style="117" customWidth="1"/>
    <col min="13315" max="13316" width="16.6640625" style="117" customWidth="1"/>
    <col min="13317" max="13319" width="12.83203125" style="117" customWidth="1"/>
    <col min="13320" max="13348" width="16" style="117" customWidth="1"/>
    <col min="13349" max="13349" width="12.6640625" style="117" customWidth="1"/>
    <col min="13350" max="13350" width="14.33203125" style="117" customWidth="1"/>
    <col min="13351" max="13351" width="15.33203125" style="117" customWidth="1"/>
    <col min="13352" max="13352" width="16.33203125" style="117" customWidth="1"/>
    <col min="13353" max="13353" width="15.83203125" style="117" customWidth="1"/>
    <col min="13354" max="13354" width="11.1640625" style="117" customWidth="1"/>
    <col min="13355" max="13357" width="15.83203125" style="117" customWidth="1"/>
    <col min="13358" max="13358" width="12.33203125" style="117" customWidth="1"/>
    <col min="13359" max="13360" width="15.83203125" style="117" customWidth="1"/>
    <col min="13361" max="13362" width="15.5" style="117" customWidth="1"/>
    <col min="13363" max="13363" width="17.33203125" style="117" customWidth="1"/>
    <col min="13364" max="13364" width="15.83203125" style="117" customWidth="1"/>
    <col min="13365" max="13365" width="11" style="117" customWidth="1"/>
    <col min="13366" max="13366" width="15.83203125" style="117" customWidth="1"/>
    <col min="13367" max="13367" width="15.33203125" style="117" customWidth="1"/>
    <col min="13368" max="13368" width="14.6640625" style="117" customWidth="1"/>
    <col min="13369" max="13369" width="11" style="117" customWidth="1"/>
    <col min="13370" max="13370" width="15.83203125" style="117" customWidth="1"/>
    <col min="13371" max="13568" width="9.33203125" style="117"/>
    <col min="13569" max="13569" width="6.5" style="117" customWidth="1"/>
    <col min="13570" max="13570" width="33.1640625" style="117" customWidth="1"/>
    <col min="13571" max="13572" width="16.6640625" style="117" customWidth="1"/>
    <col min="13573" max="13575" width="12.83203125" style="117" customWidth="1"/>
    <col min="13576" max="13604" width="16" style="117" customWidth="1"/>
    <col min="13605" max="13605" width="12.6640625" style="117" customWidth="1"/>
    <col min="13606" max="13606" width="14.33203125" style="117" customWidth="1"/>
    <col min="13607" max="13607" width="15.33203125" style="117" customWidth="1"/>
    <col min="13608" max="13608" width="16.33203125" style="117" customWidth="1"/>
    <col min="13609" max="13609" width="15.83203125" style="117" customWidth="1"/>
    <col min="13610" max="13610" width="11.1640625" style="117" customWidth="1"/>
    <col min="13611" max="13613" width="15.83203125" style="117" customWidth="1"/>
    <col min="13614" max="13614" width="12.33203125" style="117" customWidth="1"/>
    <col min="13615" max="13616" width="15.83203125" style="117" customWidth="1"/>
    <col min="13617" max="13618" width="15.5" style="117" customWidth="1"/>
    <col min="13619" max="13619" width="17.33203125" style="117" customWidth="1"/>
    <col min="13620" max="13620" width="15.83203125" style="117" customWidth="1"/>
    <col min="13621" max="13621" width="11" style="117" customWidth="1"/>
    <col min="13622" max="13622" width="15.83203125" style="117" customWidth="1"/>
    <col min="13623" max="13623" width="15.33203125" style="117" customWidth="1"/>
    <col min="13624" max="13624" width="14.6640625" style="117" customWidth="1"/>
    <col min="13625" max="13625" width="11" style="117" customWidth="1"/>
    <col min="13626" max="13626" width="15.83203125" style="117" customWidth="1"/>
    <col min="13627" max="13824" width="9.33203125" style="117"/>
    <col min="13825" max="13825" width="6.5" style="117" customWidth="1"/>
    <col min="13826" max="13826" width="33.1640625" style="117" customWidth="1"/>
    <col min="13827" max="13828" width="16.6640625" style="117" customWidth="1"/>
    <col min="13829" max="13831" width="12.83203125" style="117" customWidth="1"/>
    <col min="13832" max="13860" width="16" style="117" customWidth="1"/>
    <col min="13861" max="13861" width="12.6640625" style="117" customWidth="1"/>
    <col min="13862" max="13862" width="14.33203125" style="117" customWidth="1"/>
    <col min="13863" max="13863" width="15.33203125" style="117" customWidth="1"/>
    <col min="13864" max="13864" width="16.33203125" style="117" customWidth="1"/>
    <col min="13865" max="13865" width="15.83203125" style="117" customWidth="1"/>
    <col min="13866" max="13866" width="11.1640625" style="117" customWidth="1"/>
    <col min="13867" max="13869" width="15.83203125" style="117" customWidth="1"/>
    <col min="13870" max="13870" width="12.33203125" style="117" customWidth="1"/>
    <col min="13871" max="13872" width="15.83203125" style="117" customWidth="1"/>
    <col min="13873" max="13874" width="15.5" style="117" customWidth="1"/>
    <col min="13875" max="13875" width="17.33203125" style="117" customWidth="1"/>
    <col min="13876" max="13876" width="15.83203125" style="117" customWidth="1"/>
    <col min="13877" max="13877" width="11" style="117" customWidth="1"/>
    <col min="13878" max="13878" width="15.83203125" style="117" customWidth="1"/>
    <col min="13879" max="13879" width="15.33203125" style="117" customWidth="1"/>
    <col min="13880" max="13880" width="14.6640625" style="117" customWidth="1"/>
    <col min="13881" max="13881" width="11" style="117" customWidth="1"/>
    <col min="13882" max="13882" width="15.83203125" style="117" customWidth="1"/>
    <col min="13883" max="14080" width="9.33203125" style="117"/>
    <col min="14081" max="14081" width="6.5" style="117" customWidth="1"/>
    <col min="14082" max="14082" width="33.1640625" style="117" customWidth="1"/>
    <col min="14083" max="14084" width="16.6640625" style="117" customWidth="1"/>
    <col min="14085" max="14087" width="12.83203125" style="117" customWidth="1"/>
    <col min="14088" max="14116" width="16" style="117" customWidth="1"/>
    <col min="14117" max="14117" width="12.6640625" style="117" customWidth="1"/>
    <col min="14118" max="14118" width="14.33203125" style="117" customWidth="1"/>
    <col min="14119" max="14119" width="15.33203125" style="117" customWidth="1"/>
    <col min="14120" max="14120" width="16.33203125" style="117" customWidth="1"/>
    <col min="14121" max="14121" width="15.83203125" style="117" customWidth="1"/>
    <col min="14122" max="14122" width="11.1640625" style="117" customWidth="1"/>
    <col min="14123" max="14125" width="15.83203125" style="117" customWidth="1"/>
    <col min="14126" max="14126" width="12.33203125" style="117" customWidth="1"/>
    <col min="14127" max="14128" width="15.83203125" style="117" customWidth="1"/>
    <col min="14129" max="14130" width="15.5" style="117" customWidth="1"/>
    <col min="14131" max="14131" width="17.33203125" style="117" customWidth="1"/>
    <col min="14132" max="14132" width="15.83203125" style="117" customWidth="1"/>
    <col min="14133" max="14133" width="11" style="117" customWidth="1"/>
    <col min="14134" max="14134" width="15.83203125" style="117" customWidth="1"/>
    <col min="14135" max="14135" width="15.33203125" style="117" customWidth="1"/>
    <col min="14136" max="14136" width="14.6640625" style="117" customWidth="1"/>
    <col min="14137" max="14137" width="11" style="117" customWidth="1"/>
    <col min="14138" max="14138" width="15.83203125" style="117" customWidth="1"/>
    <col min="14139" max="14336" width="9.33203125" style="117"/>
    <col min="14337" max="14337" width="6.5" style="117" customWidth="1"/>
    <col min="14338" max="14338" width="33.1640625" style="117" customWidth="1"/>
    <col min="14339" max="14340" width="16.6640625" style="117" customWidth="1"/>
    <col min="14341" max="14343" width="12.83203125" style="117" customWidth="1"/>
    <col min="14344" max="14372" width="16" style="117" customWidth="1"/>
    <col min="14373" max="14373" width="12.6640625" style="117" customWidth="1"/>
    <col min="14374" max="14374" width="14.33203125" style="117" customWidth="1"/>
    <col min="14375" max="14375" width="15.33203125" style="117" customWidth="1"/>
    <col min="14376" max="14376" width="16.33203125" style="117" customWidth="1"/>
    <col min="14377" max="14377" width="15.83203125" style="117" customWidth="1"/>
    <col min="14378" max="14378" width="11.1640625" style="117" customWidth="1"/>
    <col min="14379" max="14381" width="15.83203125" style="117" customWidth="1"/>
    <col min="14382" max="14382" width="12.33203125" style="117" customWidth="1"/>
    <col min="14383" max="14384" width="15.83203125" style="117" customWidth="1"/>
    <col min="14385" max="14386" width="15.5" style="117" customWidth="1"/>
    <col min="14387" max="14387" width="17.33203125" style="117" customWidth="1"/>
    <col min="14388" max="14388" width="15.83203125" style="117" customWidth="1"/>
    <col min="14389" max="14389" width="11" style="117" customWidth="1"/>
    <col min="14390" max="14390" width="15.83203125" style="117" customWidth="1"/>
    <col min="14391" max="14391" width="15.33203125" style="117" customWidth="1"/>
    <col min="14392" max="14392" width="14.6640625" style="117" customWidth="1"/>
    <col min="14393" max="14393" width="11" style="117" customWidth="1"/>
    <col min="14394" max="14394" width="15.83203125" style="117" customWidth="1"/>
    <col min="14395" max="14592" width="9.33203125" style="117"/>
    <col min="14593" max="14593" width="6.5" style="117" customWidth="1"/>
    <col min="14594" max="14594" width="33.1640625" style="117" customWidth="1"/>
    <col min="14595" max="14596" width="16.6640625" style="117" customWidth="1"/>
    <col min="14597" max="14599" width="12.83203125" style="117" customWidth="1"/>
    <col min="14600" max="14628" width="16" style="117" customWidth="1"/>
    <col min="14629" max="14629" width="12.6640625" style="117" customWidth="1"/>
    <col min="14630" max="14630" width="14.33203125" style="117" customWidth="1"/>
    <col min="14631" max="14631" width="15.33203125" style="117" customWidth="1"/>
    <col min="14632" max="14632" width="16.33203125" style="117" customWidth="1"/>
    <col min="14633" max="14633" width="15.83203125" style="117" customWidth="1"/>
    <col min="14634" max="14634" width="11.1640625" style="117" customWidth="1"/>
    <col min="14635" max="14637" width="15.83203125" style="117" customWidth="1"/>
    <col min="14638" max="14638" width="12.33203125" style="117" customWidth="1"/>
    <col min="14639" max="14640" width="15.83203125" style="117" customWidth="1"/>
    <col min="14641" max="14642" width="15.5" style="117" customWidth="1"/>
    <col min="14643" max="14643" width="17.33203125" style="117" customWidth="1"/>
    <col min="14644" max="14644" width="15.83203125" style="117" customWidth="1"/>
    <col min="14645" max="14645" width="11" style="117" customWidth="1"/>
    <col min="14646" max="14646" width="15.83203125" style="117" customWidth="1"/>
    <col min="14647" max="14647" width="15.33203125" style="117" customWidth="1"/>
    <col min="14648" max="14648" width="14.6640625" style="117" customWidth="1"/>
    <col min="14649" max="14649" width="11" style="117" customWidth="1"/>
    <col min="14650" max="14650" width="15.83203125" style="117" customWidth="1"/>
    <col min="14651" max="14848" width="9.33203125" style="117"/>
    <col min="14849" max="14849" width="6.5" style="117" customWidth="1"/>
    <col min="14850" max="14850" width="33.1640625" style="117" customWidth="1"/>
    <col min="14851" max="14852" width="16.6640625" style="117" customWidth="1"/>
    <col min="14853" max="14855" width="12.83203125" style="117" customWidth="1"/>
    <col min="14856" max="14884" width="16" style="117" customWidth="1"/>
    <col min="14885" max="14885" width="12.6640625" style="117" customWidth="1"/>
    <col min="14886" max="14886" width="14.33203125" style="117" customWidth="1"/>
    <col min="14887" max="14887" width="15.33203125" style="117" customWidth="1"/>
    <col min="14888" max="14888" width="16.33203125" style="117" customWidth="1"/>
    <col min="14889" max="14889" width="15.83203125" style="117" customWidth="1"/>
    <col min="14890" max="14890" width="11.1640625" style="117" customWidth="1"/>
    <col min="14891" max="14893" width="15.83203125" style="117" customWidth="1"/>
    <col min="14894" max="14894" width="12.33203125" style="117" customWidth="1"/>
    <col min="14895" max="14896" width="15.83203125" style="117" customWidth="1"/>
    <col min="14897" max="14898" width="15.5" style="117" customWidth="1"/>
    <col min="14899" max="14899" width="17.33203125" style="117" customWidth="1"/>
    <col min="14900" max="14900" width="15.83203125" style="117" customWidth="1"/>
    <col min="14901" max="14901" width="11" style="117" customWidth="1"/>
    <col min="14902" max="14902" width="15.83203125" style="117" customWidth="1"/>
    <col min="14903" max="14903" width="15.33203125" style="117" customWidth="1"/>
    <col min="14904" max="14904" width="14.6640625" style="117" customWidth="1"/>
    <col min="14905" max="14905" width="11" style="117" customWidth="1"/>
    <col min="14906" max="14906" width="15.83203125" style="117" customWidth="1"/>
    <col min="14907" max="15104" width="9.33203125" style="117"/>
    <col min="15105" max="15105" width="6.5" style="117" customWidth="1"/>
    <col min="15106" max="15106" width="33.1640625" style="117" customWidth="1"/>
    <col min="15107" max="15108" width="16.6640625" style="117" customWidth="1"/>
    <col min="15109" max="15111" width="12.83203125" style="117" customWidth="1"/>
    <col min="15112" max="15140" width="16" style="117" customWidth="1"/>
    <col min="15141" max="15141" width="12.6640625" style="117" customWidth="1"/>
    <col min="15142" max="15142" width="14.33203125" style="117" customWidth="1"/>
    <col min="15143" max="15143" width="15.33203125" style="117" customWidth="1"/>
    <col min="15144" max="15144" width="16.33203125" style="117" customWidth="1"/>
    <col min="15145" max="15145" width="15.83203125" style="117" customWidth="1"/>
    <col min="15146" max="15146" width="11.1640625" style="117" customWidth="1"/>
    <col min="15147" max="15149" width="15.83203125" style="117" customWidth="1"/>
    <col min="15150" max="15150" width="12.33203125" style="117" customWidth="1"/>
    <col min="15151" max="15152" width="15.83203125" style="117" customWidth="1"/>
    <col min="15153" max="15154" width="15.5" style="117" customWidth="1"/>
    <col min="15155" max="15155" width="17.33203125" style="117" customWidth="1"/>
    <col min="15156" max="15156" width="15.83203125" style="117" customWidth="1"/>
    <col min="15157" max="15157" width="11" style="117" customWidth="1"/>
    <col min="15158" max="15158" width="15.83203125" style="117" customWidth="1"/>
    <col min="15159" max="15159" width="15.33203125" style="117" customWidth="1"/>
    <col min="15160" max="15160" width="14.6640625" style="117" customWidth="1"/>
    <col min="15161" max="15161" width="11" style="117" customWidth="1"/>
    <col min="15162" max="15162" width="15.83203125" style="117" customWidth="1"/>
    <col min="15163" max="15360" width="9.33203125" style="117"/>
    <col min="15361" max="15361" width="6.5" style="117" customWidth="1"/>
    <col min="15362" max="15362" width="33.1640625" style="117" customWidth="1"/>
    <col min="15363" max="15364" width="16.6640625" style="117" customWidth="1"/>
    <col min="15365" max="15367" width="12.83203125" style="117" customWidth="1"/>
    <col min="15368" max="15396" width="16" style="117" customWidth="1"/>
    <col min="15397" max="15397" width="12.6640625" style="117" customWidth="1"/>
    <col min="15398" max="15398" width="14.33203125" style="117" customWidth="1"/>
    <col min="15399" max="15399" width="15.33203125" style="117" customWidth="1"/>
    <col min="15400" max="15400" width="16.33203125" style="117" customWidth="1"/>
    <col min="15401" max="15401" width="15.83203125" style="117" customWidth="1"/>
    <col min="15402" max="15402" width="11.1640625" style="117" customWidth="1"/>
    <col min="15403" max="15405" width="15.83203125" style="117" customWidth="1"/>
    <col min="15406" max="15406" width="12.33203125" style="117" customWidth="1"/>
    <col min="15407" max="15408" width="15.83203125" style="117" customWidth="1"/>
    <col min="15409" max="15410" width="15.5" style="117" customWidth="1"/>
    <col min="15411" max="15411" width="17.33203125" style="117" customWidth="1"/>
    <col min="15412" max="15412" width="15.83203125" style="117" customWidth="1"/>
    <col min="15413" max="15413" width="11" style="117" customWidth="1"/>
    <col min="15414" max="15414" width="15.83203125" style="117" customWidth="1"/>
    <col min="15415" max="15415" width="15.33203125" style="117" customWidth="1"/>
    <col min="15416" max="15416" width="14.6640625" style="117" customWidth="1"/>
    <col min="15417" max="15417" width="11" style="117" customWidth="1"/>
    <col min="15418" max="15418" width="15.83203125" style="117" customWidth="1"/>
    <col min="15419" max="15616" width="9.33203125" style="117"/>
    <col min="15617" max="15617" width="6.5" style="117" customWidth="1"/>
    <col min="15618" max="15618" width="33.1640625" style="117" customWidth="1"/>
    <col min="15619" max="15620" width="16.6640625" style="117" customWidth="1"/>
    <col min="15621" max="15623" width="12.83203125" style="117" customWidth="1"/>
    <col min="15624" max="15652" width="16" style="117" customWidth="1"/>
    <col min="15653" max="15653" width="12.6640625" style="117" customWidth="1"/>
    <col min="15654" max="15654" width="14.33203125" style="117" customWidth="1"/>
    <col min="15655" max="15655" width="15.33203125" style="117" customWidth="1"/>
    <col min="15656" max="15656" width="16.33203125" style="117" customWidth="1"/>
    <col min="15657" max="15657" width="15.83203125" style="117" customWidth="1"/>
    <col min="15658" max="15658" width="11.1640625" style="117" customWidth="1"/>
    <col min="15659" max="15661" width="15.83203125" style="117" customWidth="1"/>
    <col min="15662" max="15662" width="12.33203125" style="117" customWidth="1"/>
    <col min="15663" max="15664" width="15.83203125" style="117" customWidth="1"/>
    <col min="15665" max="15666" width="15.5" style="117" customWidth="1"/>
    <col min="15667" max="15667" width="17.33203125" style="117" customWidth="1"/>
    <col min="15668" max="15668" width="15.83203125" style="117" customWidth="1"/>
    <col min="15669" max="15669" width="11" style="117" customWidth="1"/>
    <col min="15670" max="15670" width="15.83203125" style="117" customWidth="1"/>
    <col min="15671" max="15671" width="15.33203125" style="117" customWidth="1"/>
    <col min="15672" max="15672" width="14.6640625" style="117" customWidth="1"/>
    <col min="15673" max="15673" width="11" style="117" customWidth="1"/>
    <col min="15674" max="15674" width="15.83203125" style="117" customWidth="1"/>
    <col min="15675" max="15872" width="9.33203125" style="117"/>
    <col min="15873" max="15873" width="6.5" style="117" customWidth="1"/>
    <col min="15874" max="15874" width="33.1640625" style="117" customWidth="1"/>
    <col min="15875" max="15876" width="16.6640625" style="117" customWidth="1"/>
    <col min="15877" max="15879" width="12.83203125" style="117" customWidth="1"/>
    <col min="15880" max="15908" width="16" style="117" customWidth="1"/>
    <col min="15909" max="15909" width="12.6640625" style="117" customWidth="1"/>
    <col min="15910" max="15910" width="14.33203125" style="117" customWidth="1"/>
    <col min="15911" max="15911" width="15.33203125" style="117" customWidth="1"/>
    <col min="15912" max="15912" width="16.33203125" style="117" customWidth="1"/>
    <col min="15913" max="15913" width="15.83203125" style="117" customWidth="1"/>
    <col min="15914" max="15914" width="11.1640625" style="117" customWidth="1"/>
    <col min="15915" max="15917" width="15.83203125" style="117" customWidth="1"/>
    <col min="15918" max="15918" width="12.33203125" style="117" customWidth="1"/>
    <col min="15919" max="15920" width="15.83203125" style="117" customWidth="1"/>
    <col min="15921" max="15922" width="15.5" style="117" customWidth="1"/>
    <col min="15923" max="15923" width="17.33203125" style="117" customWidth="1"/>
    <col min="15924" max="15924" width="15.83203125" style="117" customWidth="1"/>
    <col min="15925" max="15925" width="11" style="117" customWidth="1"/>
    <col min="15926" max="15926" width="15.83203125" style="117" customWidth="1"/>
    <col min="15927" max="15927" width="15.33203125" style="117" customWidth="1"/>
    <col min="15928" max="15928" width="14.6640625" style="117" customWidth="1"/>
    <col min="15929" max="15929" width="11" style="117" customWidth="1"/>
    <col min="15930" max="15930" width="15.83203125" style="117" customWidth="1"/>
    <col min="15931" max="16128" width="9.33203125" style="117"/>
    <col min="16129" max="16129" width="6.5" style="117" customWidth="1"/>
    <col min="16130" max="16130" width="33.1640625" style="117" customWidth="1"/>
    <col min="16131" max="16132" width="16.6640625" style="117" customWidth="1"/>
    <col min="16133" max="16135" width="12.83203125" style="117" customWidth="1"/>
    <col min="16136" max="16164" width="16" style="117" customWidth="1"/>
    <col min="16165" max="16165" width="12.6640625" style="117" customWidth="1"/>
    <col min="16166" max="16166" width="14.33203125" style="117" customWidth="1"/>
    <col min="16167" max="16167" width="15.33203125" style="117" customWidth="1"/>
    <col min="16168" max="16168" width="16.33203125" style="117" customWidth="1"/>
    <col min="16169" max="16169" width="15.83203125" style="117" customWidth="1"/>
    <col min="16170" max="16170" width="11.1640625" style="117" customWidth="1"/>
    <col min="16171" max="16173" width="15.83203125" style="117" customWidth="1"/>
    <col min="16174" max="16174" width="12.33203125" style="117" customWidth="1"/>
    <col min="16175" max="16176" width="15.83203125" style="117" customWidth="1"/>
    <col min="16177" max="16178" width="15.5" style="117" customWidth="1"/>
    <col min="16179" max="16179" width="17.33203125" style="117" customWidth="1"/>
    <col min="16180" max="16180" width="15.83203125" style="117" customWidth="1"/>
    <col min="16181" max="16181" width="11" style="117" customWidth="1"/>
    <col min="16182" max="16182" width="15.83203125" style="117" customWidth="1"/>
    <col min="16183" max="16183" width="15.33203125" style="117" customWidth="1"/>
    <col min="16184" max="16184" width="14.6640625" style="117" customWidth="1"/>
    <col min="16185" max="16185" width="11" style="117" customWidth="1"/>
    <col min="16186" max="16186" width="15.83203125" style="117" customWidth="1"/>
    <col min="16187" max="16384" width="9.33203125" style="117"/>
  </cols>
  <sheetData>
    <row r="1" spans="1:87" s="2" customFormat="1" ht="18.75" x14ac:dyDescent="0.25">
      <c r="A1" s="327" t="s">
        <v>153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  <c r="AZ1" s="327"/>
      <c r="BA1" s="327"/>
      <c r="BB1" s="327"/>
      <c r="BC1" s="327"/>
      <c r="BD1" s="327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2" customFormat="1" ht="18.75" x14ac:dyDescent="0.2">
      <c r="B2" s="4"/>
      <c r="C2" s="4"/>
      <c r="D2" s="4"/>
      <c r="E2" s="4"/>
      <c r="F2" s="4"/>
      <c r="G2" s="4"/>
      <c r="H2" s="4"/>
      <c r="I2" s="4"/>
      <c r="J2" s="4"/>
      <c r="K2" s="6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</row>
    <row r="3" spans="1:87" s="10" customFormat="1" ht="46.5" customHeight="1" x14ac:dyDescent="0.2">
      <c r="A3" s="328" t="s">
        <v>2</v>
      </c>
      <c r="B3" s="329" t="s">
        <v>3</v>
      </c>
      <c r="C3" s="330" t="s">
        <v>4</v>
      </c>
      <c r="D3" s="331"/>
      <c r="E3" s="329" t="s">
        <v>5</v>
      </c>
      <c r="F3" s="329" t="s">
        <v>6</v>
      </c>
      <c r="G3" s="329" t="s">
        <v>7</v>
      </c>
      <c r="H3" s="329" t="s">
        <v>8</v>
      </c>
      <c r="I3" s="329" t="s">
        <v>9</v>
      </c>
      <c r="J3" s="329" t="s">
        <v>10</v>
      </c>
      <c r="K3" s="329" t="s">
        <v>11</v>
      </c>
      <c r="L3" s="329"/>
      <c r="M3" s="322" t="s">
        <v>12</v>
      </c>
      <c r="N3" s="323"/>
      <c r="O3" s="323"/>
      <c r="P3" s="324"/>
      <c r="Q3" s="322" t="s">
        <v>13</v>
      </c>
      <c r="R3" s="323"/>
      <c r="S3" s="323"/>
      <c r="T3" s="324"/>
      <c r="U3" s="322" t="s">
        <v>14</v>
      </c>
      <c r="V3" s="323"/>
      <c r="W3" s="323"/>
      <c r="X3" s="324"/>
      <c r="Y3" s="322" t="s">
        <v>15</v>
      </c>
      <c r="Z3" s="323"/>
      <c r="AA3" s="323"/>
      <c r="AB3" s="324"/>
      <c r="AC3" s="322" t="s">
        <v>16</v>
      </c>
      <c r="AD3" s="323"/>
      <c r="AE3" s="323"/>
      <c r="AF3" s="324"/>
      <c r="AG3" s="322" t="s">
        <v>17</v>
      </c>
      <c r="AH3" s="323"/>
      <c r="AI3" s="323"/>
      <c r="AJ3" s="324"/>
      <c r="AK3" s="325" t="s">
        <v>18</v>
      </c>
      <c r="AL3" s="325"/>
      <c r="AM3" s="322" t="s">
        <v>19</v>
      </c>
      <c r="AN3" s="323"/>
      <c r="AO3" s="323"/>
      <c r="AP3" s="323"/>
      <c r="AQ3" s="324"/>
      <c r="AR3" s="322" t="s">
        <v>20</v>
      </c>
      <c r="AS3" s="323"/>
      <c r="AT3" s="323"/>
      <c r="AU3" s="324"/>
      <c r="AV3" s="325" t="s">
        <v>21</v>
      </c>
      <c r="AW3" s="322" t="s">
        <v>22</v>
      </c>
      <c r="AX3" s="323"/>
      <c r="AY3" s="323"/>
      <c r="AZ3" s="323"/>
      <c r="BA3" s="323"/>
      <c r="BB3" s="324"/>
      <c r="BC3" s="322" t="s">
        <v>23</v>
      </c>
      <c r="BD3" s="323"/>
      <c r="BE3" s="323"/>
      <c r="BF3" s="324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</row>
    <row r="4" spans="1:87" s="10" customFormat="1" ht="143.25" customHeight="1" x14ac:dyDescent="0.2">
      <c r="A4" s="328"/>
      <c r="B4" s="329"/>
      <c r="C4" s="36" t="s">
        <v>24</v>
      </c>
      <c r="D4" s="36" t="s">
        <v>25</v>
      </c>
      <c r="E4" s="329"/>
      <c r="F4" s="329"/>
      <c r="G4" s="329"/>
      <c r="H4" s="329"/>
      <c r="I4" s="329"/>
      <c r="J4" s="329"/>
      <c r="K4" s="12" t="s">
        <v>26</v>
      </c>
      <c r="L4" s="36" t="s">
        <v>27</v>
      </c>
      <c r="M4" s="35" t="s">
        <v>28</v>
      </c>
      <c r="N4" s="35" t="s">
        <v>85</v>
      </c>
      <c r="O4" s="35" t="s">
        <v>29</v>
      </c>
      <c r="P4" s="35" t="s">
        <v>30</v>
      </c>
      <c r="Q4" s="35" t="s">
        <v>28</v>
      </c>
      <c r="R4" s="35" t="s">
        <v>85</v>
      </c>
      <c r="S4" s="35" t="s">
        <v>29</v>
      </c>
      <c r="T4" s="35" t="s">
        <v>30</v>
      </c>
      <c r="U4" s="35" t="s">
        <v>28</v>
      </c>
      <c r="V4" s="35" t="s">
        <v>85</v>
      </c>
      <c r="W4" s="35" t="s">
        <v>29</v>
      </c>
      <c r="X4" s="35" t="s">
        <v>30</v>
      </c>
      <c r="Y4" s="35" t="s">
        <v>28</v>
      </c>
      <c r="Z4" s="35" t="s">
        <v>85</v>
      </c>
      <c r="AA4" s="35" t="s">
        <v>29</v>
      </c>
      <c r="AB4" s="35" t="s">
        <v>30</v>
      </c>
      <c r="AC4" s="35" t="s">
        <v>28</v>
      </c>
      <c r="AD4" s="35" t="s">
        <v>85</v>
      </c>
      <c r="AE4" s="35" t="s">
        <v>29</v>
      </c>
      <c r="AF4" s="35" t="s">
        <v>30</v>
      </c>
      <c r="AG4" s="35" t="s">
        <v>28</v>
      </c>
      <c r="AH4" s="35" t="s">
        <v>85</v>
      </c>
      <c r="AI4" s="35" t="s">
        <v>29</v>
      </c>
      <c r="AJ4" s="35" t="s">
        <v>30</v>
      </c>
      <c r="AK4" s="35" t="s">
        <v>31</v>
      </c>
      <c r="AL4" s="35" t="s">
        <v>85</v>
      </c>
      <c r="AM4" s="35" t="s">
        <v>28</v>
      </c>
      <c r="AN4" s="35" t="s">
        <v>32</v>
      </c>
      <c r="AO4" s="35" t="s">
        <v>85</v>
      </c>
      <c r="AP4" s="35" t="s">
        <v>29</v>
      </c>
      <c r="AQ4" s="35" t="s">
        <v>30</v>
      </c>
      <c r="AR4" s="35" t="str">
        <f>AM4</f>
        <v>год последнего капремонта</v>
      </c>
      <c r="AS4" s="35" t="s">
        <v>85</v>
      </c>
      <c r="AT4" s="35" t="s">
        <v>29</v>
      </c>
      <c r="AU4" s="35" t="s">
        <v>30</v>
      </c>
      <c r="AV4" s="325"/>
      <c r="AW4" s="35" t="s">
        <v>28</v>
      </c>
      <c r="AX4" s="35" t="s">
        <v>33</v>
      </c>
      <c r="AY4" s="35" t="s">
        <v>34</v>
      </c>
      <c r="AZ4" s="35" t="s">
        <v>85</v>
      </c>
      <c r="BA4" s="35" t="s">
        <v>29</v>
      </c>
      <c r="BB4" s="35" t="s">
        <v>30</v>
      </c>
      <c r="BC4" s="35" t="str">
        <f>AW4</f>
        <v>год последнего капремонта</v>
      </c>
      <c r="BD4" s="35" t="s">
        <v>85</v>
      </c>
      <c r="BE4" s="35" t="s">
        <v>29</v>
      </c>
      <c r="BF4" s="35" t="s">
        <v>30</v>
      </c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1:87" s="15" customFormat="1" ht="16.5" customHeight="1" x14ac:dyDescent="0.25">
      <c r="A5" s="13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14">
        <v>11</v>
      </c>
      <c r="L5" s="35">
        <v>12</v>
      </c>
      <c r="M5" s="35">
        <v>13</v>
      </c>
      <c r="N5" s="35">
        <v>14</v>
      </c>
      <c r="O5" s="3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  <c r="X5" s="35">
        <v>24</v>
      </c>
      <c r="Y5" s="35">
        <v>25</v>
      </c>
      <c r="Z5" s="35">
        <v>26</v>
      </c>
      <c r="AA5" s="35">
        <v>27</v>
      </c>
      <c r="AB5" s="35">
        <v>28</v>
      </c>
      <c r="AC5" s="35">
        <v>29</v>
      </c>
      <c r="AD5" s="35">
        <v>30</v>
      </c>
      <c r="AE5" s="35">
        <v>31</v>
      </c>
      <c r="AF5" s="35">
        <v>32</v>
      </c>
      <c r="AG5" s="35">
        <v>33</v>
      </c>
      <c r="AH5" s="35">
        <v>34</v>
      </c>
      <c r="AI5" s="35">
        <v>35</v>
      </c>
      <c r="AJ5" s="35">
        <v>36</v>
      </c>
      <c r="AK5" s="35">
        <v>37</v>
      </c>
      <c r="AL5" s="35">
        <v>38</v>
      </c>
      <c r="AM5" s="35">
        <v>39</v>
      </c>
      <c r="AN5" s="35">
        <v>40</v>
      </c>
      <c r="AO5" s="35">
        <v>41</v>
      </c>
      <c r="AP5" s="35">
        <v>42</v>
      </c>
      <c r="AQ5" s="35">
        <v>43</v>
      </c>
      <c r="AR5" s="35">
        <v>44</v>
      </c>
      <c r="AS5" s="35">
        <v>45</v>
      </c>
      <c r="AT5" s="35">
        <v>46</v>
      </c>
      <c r="AU5" s="35">
        <v>47</v>
      </c>
      <c r="AV5" s="35">
        <v>48</v>
      </c>
      <c r="AW5" s="35">
        <v>49</v>
      </c>
      <c r="AX5" s="35">
        <v>50</v>
      </c>
      <c r="AY5" s="35">
        <v>51</v>
      </c>
      <c r="AZ5" s="35">
        <v>52</v>
      </c>
      <c r="BA5" s="35">
        <v>53</v>
      </c>
      <c r="BB5" s="35">
        <v>54</v>
      </c>
      <c r="BC5" s="35">
        <v>55</v>
      </c>
      <c r="BD5" s="35">
        <v>56</v>
      </c>
      <c r="BE5" s="35">
        <v>57</v>
      </c>
      <c r="BF5" s="35">
        <v>58</v>
      </c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1:87" s="132" customFormat="1" ht="60" x14ac:dyDescent="0.2">
      <c r="A6" s="129">
        <v>1</v>
      </c>
      <c r="B6" s="130" t="s">
        <v>154</v>
      </c>
      <c r="C6" s="16">
        <v>32</v>
      </c>
      <c r="D6" s="16">
        <v>24</v>
      </c>
      <c r="E6" s="115">
        <v>2007</v>
      </c>
      <c r="F6" s="115">
        <v>2009</v>
      </c>
      <c r="G6" s="129">
        <v>3</v>
      </c>
      <c r="H6" s="129">
        <v>2</v>
      </c>
      <c r="I6" s="129">
        <v>53</v>
      </c>
      <c r="J6" s="22">
        <v>2956.2</v>
      </c>
      <c r="K6" s="22">
        <v>2022.7</v>
      </c>
      <c r="L6" s="22">
        <v>1251.8</v>
      </c>
      <c r="M6" s="22">
        <v>2007</v>
      </c>
      <c r="N6" s="22">
        <v>20</v>
      </c>
      <c r="O6" s="22" t="s">
        <v>73</v>
      </c>
      <c r="P6" s="22">
        <v>200</v>
      </c>
      <c r="Q6" s="22">
        <v>2012</v>
      </c>
      <c r="R6" s="22">
        <v>50</v>
      </c>
      <c r="S6" s="22" t="s">
        <v>73</v>
      </c>
      <c r="T6" s="22">
        <v>207.3</v>
      </c>
      <c r="U6" s="22"/>
      <c r="V6" s="22"/>
      <c r="W6" s="22"/>
      <c r="X6" s="22"/>
      <c r="Y6" s="22"/>
      <c r="Z6" s="22">
        <v>98</v>
      </c>
      <c r="AA6" s="22" t="s">
        <v>73</v>
      </c>
      <c r="AB6" s="22">
        <v>805.2</v>
      </c>
      <c r="AC6" s="22"/>
      <c r="AD6" s="22">
        <v>18</v>
      </c>
      <c r="AE6" s="22" t="s">
        <v>73</v>
      </c>
      <c r="AF6" s="22">
        <v>553.67999999999995</v>
      </c>
      <c r="AG6" s="22"/>
      <c r="AH6" s="22"/>
      <c r="AI6" s="22"/>
      <c r="AJ6" s="22"/>
      <c r="AK6" s="115">
        <v>0</v>
      </c>
      <c r="AL6" s="115"/>
      <c r="AM6" s="115">
        <v>2007</v>
      </c>
      <c r="AN6" s="115" t="s">
        <v>155</v>
      </c>
      <c r="AO6" s="115">
        <v>20</v>
      </c>
      <c r="AP6" s="115" t="s">
        <v>68</v>
      </c>
      <c r="AQ6" s="115">
        <v>1330.29</v>
      </c>
      <c r="AR6" s="115"/>
      <c r="AS6" s="115"/>
      <c r="AT6" s="115" t="s">
        <v>156</v>
      </c>
      <c r="AU6" s="115">
        <v>0</v>
      </c>
      <c r="AV6" s="115" t="s">
        <v>157</v>
      </c>
      <c r="AW6" s="115"/>
      <c r="AX6" s="115"/>
      <c r="AY6" s="115" t="s">
        <v>158</v>
      </c>
      <c r="AZ6" s="115">
        <v>20</v>
      </c>
      <c r="BA6" s="115" t="s">
        <v>68</v>
      </c>
      <c r="BB6" s="115">
        <v>1055.0899999999999</v>
      </c>
      <c r="BC6" s="115">
        <v>2007</v>
      </c>
      <c r="BD6" s="115"/>
      <c r="BE6" s="115" t="s">
        <v>156</v>
      </c>
      <c r="BF6" s="115">
        <v>519.75</v>
      </c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</row>
    <row r="7" spans="1:87" s="132" customFormat="1" ht="15" x14ac:dyDescent="0.2">
      <c r="A7" s="129"/>
      <c r="B7" s="130" t="s">
        <v>58</v>
      </c>
      <c r="C7" s="17">
        <v>32</v>
      </c>
      <c r="D7" s="17">
        <v>24</v>
      </c>
      <c r="E7" s="129"/>
      <c r="F7" s="129"/>
      <c r="G7" s="129"/>
      <c r="H7" s="129"/>
      <c r="I7" s="129">
        <v>53</v>
      </c>
      <c r="J7" s="129">
        <v>2956.2</v>
      </c>
      <c r="K7" s="133">
        <f>SUM(K6:K6)</f>
        <v>2022.7</v>
      </c>
      <c r="L7" s="22">
        <v>1251.8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</row>
    <row r="8" spans="1:87" ht="18.75" x14ac:dyDescent="0.2">
      <c r="B8" s="125"/>
      <c r="C8" s="4"/>
      <c r="D8" s="4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</row>
    <row r="9" spans="1:87" ht="93.75" customHeight="1" x14ac:dyDescent="0.2">
      <c r="B9" s="135"/>
      <c r="C9" s="135"/>
      <c r="D9" s="135"/>
      <c r="E9" s="135"/>
      <c r="F9" s="135"/>
      <c r="G9" s="135"/>
      <c r="H9" s="13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</row>
    <row r="10" spans="1:87" ht="18.75" x14ac:dyDescent="0.2">
      <c r="B10" s="136"/>
      <c r="C10" s="4"/>
      <c r="D10" s="4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</row>
    <row r="11" spans="1:87" ht="18.75" x14ac:dyDescent="0.2">
      <c r="B11" s="125"/>
      <c r="C11" s="4"/>
      <c r="D11" s="4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</row>
    <row r="12" spans="1:87" ht="18.75" x14ac:dyDescent="0.2">
      <c r="B12" s="125"/>
      <c r="C12" s="4"/>
      <c r="D12" s="4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</row>
    <row r="13" spans="1:87" ht="18.75" x14ac:dyDescent="0.2">
      <c r="B13" s="125"/>
      <c r="C13" s="4"/>
      <c r="D13" s="4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</row>
    <row r="14" spans="1:87" ht="18.75" x14ac:dyDescent="0.2">
      <c r="B14" s="125"/>
      <c r="C14" s="4"/>
      <c r="D14" s="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</row>
    <row r="15" spans="1:87" ht="18.75" x14ac:dyDescent="0.2">
      <c r="B15" s="125"/>
      <c r="C15" s="4"/>
      <c r="D15" s="4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</row>
    <row r="16" spans="1:87" ht="18.75" x14ac:dyDescent="0.2">
      <c r="B16" s="125"/>
      <c r="C16" s="4"/>
      <c r="D16" s="4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</row>
    <row r="17" spans="2:87" ht="18.75" x14ac:dyDescent="0.2">
      <c r="B17" s="125"/>
      <c r="C17" s="4"/>
      <c r="D17" s="4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</row>
    <row r="18" spans="2:87" ht="18.75" x14ac:dyDescent="0.2">
      <c r="B18" s="125"/>
      <c r="C18" s="4"/>
      <c r="D18" s="4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</row>
    <row r="19" spans="2:87" ht="18.75" x14ac:dyDescent="0.2">
      <c r="B19" s="125"/>
      <c r="C19" s="4"/>
      <c r="D19" s="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</row>
    <row r="20" spans="2:87" ht="18.75" x14ac:dyDescent="0.2">
      <c r="B20" s="125"/>
      <c r="C20" s="4"/>
      <c r="D20" s="4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</row>
    <row r="21" spans="2:87" ht="18.75" x14ac:dyDescent="0.2">
      <c r="B21" s="125"/>
      <c r="C21" s="4"/>
      <c r="D21" s="4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</row>
    <row r="22" spans="2:87" ht="18.75" x14ac:dyDescent="0.2">
      <c r="B22" s="125"/>
      <c r="C22" s="4"/>
      <c r="D22" s="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</row>
    <row r="23" spans="2:87" ht="18.75" x14ac:dyDescent="0.2">
      <c r="B23" s="125"/>
      <c r="C23" s="4"/>
      <c r="D23" s="4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</row>
    <row r="24" spans="2:87" ht="18.75" x14ac:dyDescent="0.2">
      <c r="B24" s="125"/>
      <c r="C24" s="4"/>
      <c r="D24" s="4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</row>
    <row r="25" spans="2:87" ht="18.75" x14ac:dyDescent="0.2">
      <c r="B25" s="125"/>
      <c r="C25" s="4"/>
      <c r="D25" s="4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</row>
    <row r="26" spans="2:87" ht="18.75" x14ac:dyDescent="0.2">
      <c r="B26" s="125"/>
      <c r="C26" s="4"/>
      <c r="D26" s="4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</row>
    <row r="27" spans="2:87" ht="18.75" x14ac:dyDescent="0.2">
      <c r="B27" s="125"/>
      <c r="C27" s="4"/>
      <c r="D27" s="4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</row>
    <row r="28" spans="2:87" ht="18.75" x14ac:dyDescent="0.2">
      <c r="B28" s="125"/>
      <c r="C28" s="4"/>
      <c r="D28" s="4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</row>
    <row r="29" spans="2:87" ht="18.75" x14ac:dyDescent="0.2">
      <c r="B29" s="125"/>
      <c r="C29" s="4"/>
      <c r="D29" s="4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</row>
    <row r="30" spans="2:87" ht="18.75" x14ac:dyDescent="0.2">
      <c r="B30" s="125"/>
      <c r="C30" s="4"/>
      <c r="D30" s="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</row>
    <row r="31" spans="2:87" ht="18.75" x14ac:dyDescent="0.2">
      <c r="B31" s="125"/>
      <c r="C31" s="4"/>
      <c r="D31" s="4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</row>
    <row r="32" spans="2:87" ht="18.75" x14ac:dyDescent="0.2">
      <c r="B32" s="125"/>
      <c r="C32" s="4"/>
      <c r="D32" s="4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</row>
    <row r="33" spans="2:87" ht="18.75" x14ac:dyDescent="0.2">
      <c r="B33" s="125"/>
      <c r="C33" s="4"/>
      <c r="D33" s="4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</row>
    <row r="34" spans="2:87" ht="18.75" x14ac:dyDescent="0.2">
      <c r="B34" s="125"/>
      <c r="C34" s="4"/>
      <c r="D34" s="4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</row>
    <row r="35" spans="2:87" ht="18.75" x14ac:dyDescent="0.2">
      <c r="B35" s="125"/>
      <c r="C35" s="4"/>
      <c r="D35" s="4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</row>
    <row r="36" spans="2:87" ht="18.75" x14ac:dyDescent="0.2">
      <c r="B36" s="125"/>
      <c r="C36" s="4"/>
      <c r="D36" s="4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</row>
    <row r="37" spans="2:87" ht="18.75" x14ac:dyDescent="0.2">
      <c r="B37" s="125"/>
      <c r="C37" s="4"/>
      <c r="D37" s="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</row>
    <row r="38" spans="2:87" ht="18.75" x14ac:dyDescent="0.2">
      <c r="B38" s="125"/>
      <c r="C38" s="4"/>
      <c r="D38" s="4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</row>
    <row r="39" spans="2:87" ht="18.75" x14ac:dyDescent="0.2">
      <c r="B39" s="125"/>
      <c r="C39" s="4"/>
      <c r="D39" s="4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</row>
    <row r="40" spans="2:87" ht="18.75" x14ac:dyDescent="0.2">
      <c r="B40" s="125"/>
      <c r="C40" s="4"/>
      <c r="D40" s="4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</row>
    <row r="41" spans="2:87" ht="18.75" x14ac:dyDescent="0.2">
      <c r="B41" s="125"/>
      <c r="C41" s="4"/>
      <c r="D41" s="4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</row>
    <row r="42" spans="2:87" ht="18.75" x14ac:dyDescent="0.2">
      <c r="B42" s="125"/>
      <c r="C42" s="4"/>
      <c r="D42" s="4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</row>
    <row r="43" spans="2:87" ht="18.75" x14ac:dyDescent="0.2">
      <c r="B43" s="125"/>
      <c r="C43" s="4"/>
      <c r="D43" s="4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</row>
    <row r="44" spans="2:87" ht="18.75" x14ac:dyDescent="0.2">
      <c r="B44" s="125"/>
      <c r="C44" s="4"/>
      <c r="D44" s="4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</row>
    <row r="45" spans="2:87" ht="18.75" x14ac:dyDescent="0.2">
      <c r="B45" s="125"/>
      <c r="C45" s="4"/>
      <c r="D45" s="4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</row>
    <row r="46" spans="2:87" ht="18.75" x14ac:dyDescent="0.2">
      <c r="B46" s="125"/>
      <c r="C46" s="4"/>
      <c r="D46" s="4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</row>
    <row r="47" spans="2:87" ht="18.75" x14ac:dyDescent="0.2">
      <c r="B47" s="125"/>
      <c r="C47" s="4"/>
      <c r="D47" s="4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</row>
    <row r="48" spans="2:87" ht="18.75" x14ac:dyDescent="0.2">
      <c r="B48" s="125"/>
      <c r="C48" s="4"/>
      <c r="D48" s="4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</row>
    <row r="49" spans="2:87" ht="18.75" x14ac:dyDescent="0.2">
      <c r="B49" s="125"/>
      <c r="C49" s="4"/>
      <c r="D49" s="4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</row>
    <row r="50" spans="2:87" ht="18.75" x14ac:dyDescent="0.2">
      <c r="B50" s="125"/>
      <c r="C50" s="4"/>
      <c r="D50" s="4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</row>
    <row r="51" spans="2:87" ht="18.75" x14ac:dyDescent="0.2">
      <c r="B51" s="125"/>
      <c r="C51" s="4"/>
      <c r="D51" s="4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</row>
    <row r="52" spans="2:87" ht="18.75" x14ac:dyDescent="0.2">
      <c r="B52" s="125"/>
      <c r="C52" s="4"/>
      <c r="D52" s="4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</row>
    <row r="53" spans="2:87" ht="18.75" x14ac:dyDescent="0.2">
      <c r="B53" s="125"/>
      <c r="C53" s="4"/>
      <c r="D53" s="4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</row>
    <row r="54" spans="2:87" ht="18.75" x14ac:dyDescent="0.2">
      <c r="B54" s="125"/>
      <c r="C54" s="4"/>
      <c r="D54" s="4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</row>
    <row r="55" spans="2:87" ht="18.75" x14ac:dyDescent="0.2">
      <c r="B55" s="125"/>
      <c r="C55" s="4"/>
      <c r="D55" s="4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</row>
    <row r="56" spans="2:87" ht="18.75" x14ac:dyDescent="0.2">
      <c r="B56" s="125"/>
      <c r="C56" s="4"/>
      <c r="D56" s="4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</row>
    <row r="57" spans="2:87" ht="18.75" x14ac:dyDescent="0.2">
      <c r="B57" s="125"/>
      <c r="C57" s="4"/>
      <c r="D57" s="4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</row>
    <row r="58" spans="2:87" ht="18.75" x14ac:dyDescent="0.2">
      <c r="B58" s="125"/>
      <c r="C58" s="4"/>
      <c r="D58" s="4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</row>
    <row r="59" spans="2:87" ht="18.75" x14ac:dyDescent="0.2">
      <c r="B59" s="125"/>
      <c r="C59" s="4"/>
      <c r="D59" s="4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</row>
    <row r="60" spans="2:87" ht="18.75" x14ac:dyDescent="0.2">
      <c r="B60" s="125"/>
      <c r="C60" s="4"/>
      <c r="D60" s="4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</row>
    <row r="61" spans="2:87" ht="18.75" x14ac:dyDescent="0.2">
      <c r="B61" s="125"/>
      <c r="C61" s="4"/>
      <c r="D61" s="4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</row>
    <row r="62" spans="2:87" ht="18.75" x14ac:dyDescent="0.2">
      <c r="B62" s="125"/>
      <c r="C62" s="4"/>
      <c r="D62" s="4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</row>
    <row r="63" spans="2:87" ht="18.75" x14ac:dyDescent="0.2">
      <c r="B63" s="125"/>
      <c r="C63" s="4"/>
      <c r="D63" s="4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</row>
    <row r="64" spans="2:87" ht="18.75" x14ac:dyDescent="0.2">
      <c r="B64" s="125"/>
      <c r="C64" s="4"/>
      <c r="D64" s="4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</row>
  </sheetData>
  <mergeCells count="23">
    <mergeCell ref="BC3:BF3"/>
    <mergeCell ref="AG3:AJ3"/>
    <mergeCell ref="AK3:AL3"/>
    <mergeCell ref="AM3:AQ3"/>
    <mergeCell ref="AR3:AU3"/>
    <mergeCell ref="AV3:AV4"/>
    <mergeCell ref="AW3:BB3"/>
    <mergeCell ref="AC3:AF3"/>
    <mergeCell ref="A1:BD1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L3"/>
    <mergeCell ref="M3:P3"/>
    <mergeCell ref="Q3:T3"/>
    <mergeCell ref="U3:X3"/>
    <mergeCell ref="Y3:AB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745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46" sqref="J46"/>
    </sheetView>
  </sheetViews>
  <sheetFormatPr defaultRowHeight="12.75" x14ac:dyDescent="0.2"/>
  <cols>
    <col min="1" max="1" width="6.5" style="117" customWidth="1"/>
    <col min="2" max="2" width="44.5" style="128" customWidth="1"/>
    <col min="3" max="3" width="14" style="33" customWidth="1"/>
    <col min="4" max="4" width="11.6640625" style="33" customWidth="1"/>
    <col min="5" max="5" width="11.83203125" style="128" customWidth="1"/>
    <col min="6" max="6" width="11.33203125" style="128" customWidth="1"/>
    <col min="7" max="8" width="11.5" style="128" customWidth="1"/>
    <col min="9" max="9" width="10.6640625" style="128" customWidth="1"/>
    <col min="10" max="10" width="13" style="128" customWidth="1"/>
    <col min="11" max="11" width="12.33203125" style="128" customWidth="1"/>
    <col min="12" max="12" width="12.33203125" style="33" customWidth="1"/>
    <col min="13" max="13" width="14.83203125" style="33" customWidth="1"/>
    <col min="14" max="14" width="12.33203125" style="33" customWidth="1"/>
    <col min="15" max="15" width="18.1640625" style="33" customWidth="1"/>
    <col min="16" max="21" width="12.33203125" style="33" customWidth="1"/>
    <col min="22" max="22" width="15.5" style="33" customWidth="1"/>
    <col min="23" max="30" width="12.33203125" style="33" customWidth="1"/>
    <col min="31" max="31" width="11.83203125" style="117" customWidth="1"/>
    <col min="32" max="32" width="11" style="117" customWidth="1"/>
    <col min="33" max="33" width="19.5" style="117" customWidth="1"/>
    <col min="34" max="34" width="11.6640625" style="117" customWidth="1"/>
    <col min="35" max="35" width="11.83203125" style="117" customWidth="1"/>
    <col min="36" max="36" width="9.5" style="117" customWidth="1"/>
    <col min="37" max="37" width="12.5" style="117" customWidth="1"/>
    <col min="38" max="38" width="11.83203125" style="117" customWidth="1"/>
    <col min="39" max="39" width="17.1640625" style="117" customWidth="1"/>
    <col min="40" max="40" width="10.83203125" style="117" customWidth="1"/>
    <col min="41" max="41" width="15.1640625" style="117" customWidth="1"/>
    <col min="42" max="42" width="16.1640625" style="117" customWidth="1"/>
    <col min="43" max="43" width="12.83203125" style="117" customWidth="1"/>
    <col min="44" max="44" width="11.83203125" style="117" customWidth="1"/>
    <col min="45" max="45" width="9.5" style="117" customWidth="1"/>
    <col min="46" max="46" width="12.83203125" style="117" customWidth="1"/>
    <col min="47" max="47" width="11.83203125" style="117" customWidth="1"/>
    <col min="48" max="256" width="9.33203125" style="117"/>
    <col min="257" max="257" width="6.5" style="117" customWidth="1"/>
    <col min="258" max="258" width="44.5" style="117" customWidth="1"/>
    <col min="259" max="259" width="14" style="117" customWidth="1"/>
    <col min="260" max="260" width="11.6640625" style="117" customWidth="1"/>
    <col min="261" max="261" width="11.83203125" style="117" customWidth="1"/>
    <col min="262" max="262" width="11.33203125" style="117" customWidth="1"/>
    <col min="263" max="264" width="11.5" style="117" customWidth="1"/>
    <col min="265" max="265" width="10.6640625" style="117" customWidth="1"/>
    <col min="266" max="266" width="13" style="117" customWidth="1"/>
    <col min="267" max="268" width="12.33203125" style="117" customWidth="1"/>
    <col min="269" max="269" width="14.83203125" style="117" customWidth="1"/>
    <col min="270" max="270" width="12.33203125" style="117" customWidth="1"/>
    <col min="271" max="271" width="18.1640625" style="117" customWidth="1"/>
    <col min="272" max="277" width="12.33203125" style="117" customWidth="1"/>
    <col min="278" max="278" width="15.5" style="117" customWidth="1"/>
    <col min="279" max="286" width="12.33203125" style="117" customWidth="1"/>
    <col min="287" max="287" width="11.83203125" style="117" customWidth="1"/>
    <col min="288" max="288" width="11" style="117" customWidth="1"/>
    <col min="289" max="289" width="19.5" style="117" customWidth="1"/>
    <col min="290" max="290" width="11.6640625" style="117" customWidth="1"/>
    <col min="291" max="291" width="11.83203125" style="117" customWidth="1"/>
    <col min="292" max="292" width="9.5" style="117" customWidth="1"/>
    <col min="293" max="293" width="12.5" style="117" customWidth="1"/>
    <col min="294" max="294" width="11.83203125" style="117" customWidth="1"/>
    <col min="295" max="295" width="17.1640625" style="117" customWidth="1"/>
    <col min="296" max="296" width="10.83203125" style="117" customWidth="1"/>
    <col min="297" max="297" width="15.1640625" style="117" customWidth="1"/>
    <col min="298" max="298" width="16.1640625" style="117" customWidth="1"/>
    <col min="299" max="299" width="12.83203125" style="117" customWidth="1"/>
    <col min="300" max="300" width="11.83203125" style="117" customWidth="1"/>
    <col min="301" max="301" width="9.5" style="117" customWidth="1"/>
    <col min="302" max="302" width="12.83203125" style="117" customWidth="1"/>
    <col min="303" max="303" width="11.83203125" style="117" customWidth="1"/>
    <col min="304" max="512" width="9.33203125" style="117"/>
    <col min="513" max="513" width="6.5" style="117" customWidth="1"/>
    <col min="514" max="514" width="44.5" style="117" customWidth="1"/>
    <col min="515" max="515" width="14" style="117" customWidth="1"/>
    <col min="516" max="516" width="11.6640625" style="117" customWidth="1"/>
    <col min="517" max="517" width="11.83203125" style="117" customWidth="1"/>
    <col min="518" max="518" width="11.33203125" style="117" customWidth="1"/>
    <col min="519" max="520" width="11.5" style="117" customWidth="1"/>
    <col min="521" max="521" width="10.6640625" style="117" customWidth="1"/>
    <col min="522" max="522" width="13" style="117" customWidth="1"/>
    <col min="523" max="524" width="12.33203125" style="117" customWidth="1"/>
    <col min="525" max="525" width="14.83203125" style="117" customWidth="1"/>
    <col min="526" max="526" width="12.33203125" style="117" customWidth="1"/>
    <col min="527" max="527" width="18.1640625" style="117" customWidth="1"/>
    <col min="528" max="533" width="12.33203125" style="117" customWidth="1"/>
    <col min="534" max="534" width="15.5" style="117" customWidth="1"/>
    <col min="535" max="542" width="12.33203125" style="117" customWidth="1"/>
    <col min="543" max="543" width="11.83203125" style="117" customWidth="1"/>
    <col min="544" max="544" width="11" style="117" customWidth="1"/>
    <col min="545" max="545" width="19.5" style="117" customWidth="1"/>
    <col min="546" max="546" width="11.6640625" style="117" customWidth="1"/>
    <col min="547" max="547" width="11.83203125" style="117" customWidth="1"/>
    <col min="548" max="548" width="9.5" style="117" customWidth="1"/>
    <col min="549" max="549" width="12.5" style="117" customWidth="1"/>
    <col min="550" max="550" width="11.83203125" style="117" customWidth="1"/>
    <col min="551" max="551" width="17.1640625" style="117" customWidth="1"/>
    <col min="552" max="552" width="10.83203125" style="117" customWidth="1"/>
    <col min="553" max="553" width="15.1640625" style="117" customWidth="1"/>
    <col min="554" max="554" width="16.1640625" style="117" customWidth="1"/>
    <col min="555" max="555" width="12.83203125" style="117" customWidth="1"/>
    <col min="556" max="556" width="11.83203125" style="117" customWidth="1"/>
    <col min="557" max="557" width="9.5" style="117" customWidth="1"/>
    <col min="558" max="558" width="12.83203125" style="117" customWidth="1"/>
    <col min="559" max="559" width="11.83203125" style="117" customWidth="1"/>
    <col min="560" max="768" width="9.33203125" style="117"/>
    <col min="769" max="769" width="6.5" style="117" customWidth="1"/>
    <col min="770" max="770" width="44.5" style="117" customWidth="1"/>
    <col min="771" max="771" width="14" style="117" customWidth="1"/>
    <col min="772" max="772" width="11.6640625" style="117" customWidth="1"/>
    <col min="773" max="773" width="11.83203125" style="117" customWidth="1"/>
    <col min="774" max="774" width="11.33203125" style="117" customWidth="1"/>
    <col min="775" max="776" width="11.5" style="117" customWidth="1"/>
    <col min="777" max="777" width="10.6640625" style="117" customWidth="1"/>
    <col min="778" max="778" width="13" style="117" customWidth="1"/>
    <col min="779" max="780" width="12.33203125" style="117" customWidth="1"/>
    <col min="781" max="781" width="14.83203125" style="117" customWidth="1"/>
    <col min="782" max="782" width="12.33203125" style="117" customWidth="1"/>
    <col min="783" max="783" width="18.1640625" style="117" customWidth="1"/>
    <col min="784" max="789" width="12.33203125" style="117" customWidth="1"/>
    <col min="790" max="790" width="15.5" style="117" customWidth="1"/>
    <col min="791" max="798" width="12.33203125" style="117" customWidth="1"/>
    <col min="799" max="799" width="11.83203125" style="117" customWidth="1"/>
    <col min="800" max="800" width="11" style="117" customWidth="1"/>
    <col min="801" max="801" width="19.5" style="117" customWidth="1"/>
    <col min="802" max="802" width="11.6640625" style="117" customWidth="1"/>
    <col min="803" max="803" width="11.83203125" style="117" customWidth="1"/>
    <col min="804" max="804" width="9.5" style="117" customWidth="1"/>
    <col min="805" max="805" width="12.5" style="117" customWidth="1"/>
    <col min="806" max="806" width="11.83203125" style="117" customWidth="1"/>
    <col min="807" max="807" width="17.1640625" style="117" customWidth="1"/>
    <col min="808" max="808" width="10.83203125" style="117" customWidth="1"/>
    <col min="809" max="809" width="15.1640625" style="117" customWidth="1"/>
    <col min="810" max="810" width="16.1640625" style="117" customWidth="1"/>
    <col min="811" max="811" width="12.83203125" style="117" customWidth="1"/>
    <col min="812" max="812" width="11.83203125" style="117" customWidth="1"/>
    <col min="813" max="813" width="9.5" style="117" customWidth="1"/>
    <col min="814" max="814" width="12.83203125" style="117" customWidth="1"/>
    <col min="815" max="815" width="11.83203125" style="117" customWidth="1"/>
    <col min="816" max="1024" width="9.33203125" style="117"/>
    <col min="1025" max="1025" width="6.5" style="117" customWidth="1"/>
    <col min="1026" max="1026" width="44.5" style="117" customWidth="1"/>
    <col min="1027" max="1027" width="14" style="117" customWidth="1"/>
    <col min="1028" max="1028" width="11.6640625" style="117" customWidth="1"/>
    <col min="1029" max="1029" width="11.83203125" style="117" customWidth="1"/>
    <col min="1030" max="1030" width="11.33203125" style="117" customWidth="1"/>
    <col min="1031" max="1032" width="11.5" style="117" customWidth="1"/>
    <col min="1033" max="1033" width="10.6640625" style="117" customWidth="1"/>
    <col min="1034" max="1034" width="13" style="117" customWidth="1"/>
    <col min="1035" max="1036" width="12.33203125" style="117" customWidth="1"/>
    <col min="1037" max="1037" width="14.83203125" style="117" customWidth="1"/>
    <col min="1038" max="1038" width="12.33203125" style="117" customWidth="1"/>
    <col min="1039" max="1039" width="18.1640625" style="117" customWidth="1"/>
    <col min="1040" max="1045" width="12.33203125" style="117" customWidth="1"/>
    <col min="1046" max="1046" width="15.5" style="117" customWidth="1"/>
    <col min="1047" max="1054" width="12.33203125" style="117" customWidth="1"/>
    <col min="1055" max="1055" width="11.83203125" style="117" customWidth="1"/>
    <col min="1056" max="1056" width="11" style="117" customWidth="1"/>
    <col min="1057" max="1057" width="19.5" style="117" customWidth="1"/>
    <col min="1058" max="1058" width="11.6640625" style="117" customWidth="1"/>
    <col min="1059" max="1059" width="11.83203125" style="117" customWidth="1"/>
    <col min="1060" max="1060" width="9.5" style="117" customWidth="1"/>
    <col min="1061" max="1061" width="12.5" style="117" customWidth="1"/>
    <col min="1062" max="1062" width="11.83203125" style="117" customWidth="1"/>
    <col min="1063" max="1063" width="17.1640625" style="117" customWidth="1"/>
    <col min="1064" max="1064" width="10.83203125" style="117" customWidth="1"/>
    <col min="1065" max="1065" width="15.1640625" style="117" customWidth="1"/>
    <col min="1066" max="1066" width="16.1640625" style="117" customWidth="1"/>
    <col min="1067" max="1067" width="12.83203125" style="117" customWidth="1"/>
    <col min="1068" max="1068" width="11.83203125" style="117" customWidth="1"/>
    <col min="1069" max="1069" width="9.5" style="117" customWidth="1"/>
    <col min="1070" max="1070" width="12.83203125" style="117" customWidth="1"/>
    <col min="1071" max="1071" width="11.83203125" style="117" customWidth="1"/>
    <col min="1072" max="1280" width="9.33203125" style="117"/>
    <col min="1281" max="1281" width="6.5" style="117" customWidth="1"/>
    <col min="1282" max="1282" width="44.5" style="117" customWidth="1"/>
    <col min="1283" max="1283" width="14" style="117" customWidth="1"/>
    <col min="1284" max="1284" width="11.6640625" style="117" customWidth="1"/>
    <col min="1285" max="1285" width="11.83203125" style="117" customWidth="1"/>
    <col min="1286" max="1286" width="11.33203125" style="117" customWidth="1"/>
    <col min="1287" max="1288" width="11.5" style="117" customWidth="1"/>
    <col min="1289" max="1289" width="10.6640625" style="117" customWidth="1"/>
    <col min="1290" max="1290" width="13" style="117" customWidth="1"/>
    <col min="1291" max="1292" width="12.33203125" style="117" customWidth="1"/>
    <col min="1293" max="1293" width="14.83203125" style="117" customWidth="1"/>
    <col min="1294" max="1294" width="12.33203125" style="117" customWidth="1"/>
    <col min="1295" max="1295" width="18.1640625" style="117" customWidth="1"/>
    <col min="1296" max="1301" width="12.33203125" style="117" customWidth="1"/>
    <col min="1302" max="1302" width="15.5" style="117" customWidth="1"/>
    <col min="1303" max="1310" width="12.33203125" style="117" customWidth="1"/>
    <col min="1311" max="1311" width="11.83203125" style="117" customWidth="1"/>
    <col min="1312" max="1312" width="11" style="117" customWidth="1"/>
    <col min="1313" max="1313" width="19.5" style="117" customWidth="1"/>
    <col min="1314" max="1314" width="11.6640625" style="117" customWidth="1"/>
    <col min="1315" max="1315" width="11.83203125" style="117" customWidth="1"/>
    <col min="1316" max="1316" width="9.5" style="117" customWidth="1"/>
    <col min="1317" max="1317" width="12.5" style="117" customWidth="1"/>
    <col min="1318" max="1318" width="11.83203125" style="117" customWidth="1"/>
    <col min="1319" max="1319" width="17.1640625" style="117" customWidth="1"/>
    <col min="1320" max="1320" width="10.83203125" style="117" customWidth="1"/>
    <col min="1321" max="1321" width="15.1640625" style="117" customWidth="1"/>
    <col min="1322" max="1322" width="16.1640625" style="117" customWidth="1"/>
    <col min="1323" max="1323" width="12.83203125" style="117" customWidth="1"/>
    <col min="1324" max="1324" width="11.83203125" style="117" customWidth="1"/>
    <col min="1325" max="1325" width="9.5" style="117" customWidth="1"/>
    <col min="1326" max="1326" width="12.83203125" style="117" customWidth="1"/>
    <col min="1327" max="1327" width="11.83203125" style="117" customWidth="1"/>
    <col min="1328" max="1536" width="9.33203125" style="117"/>
    <col min="1537" max="1537" width="6.5" style="117" customWidth="1"/>
    <col min="1538" max="1538" width="44.5" style="117" customWidth="1"/>
    <col min="1539" max="1539" width="14" style="117" customWidth="1"/>
    <col min="1540" max="1540" width="11.6640625" style="117" customWidth="1"/>
    <col min="1541" max="1541" width="11.83203125" style="117" customWidth="1"/>
    <col min="1542" max="1542" width="11.33203125" style="117" customWidth="1"/>
    <col min="1543" max="1544" width="11.5" style="117" customWidth="1"/>
    <col min="1545" max="1545" width="10.6640625" style="117" customWidth="1"/>
    <col min="1546" max="1546" width="13" style="117" customWidth="1"/>
    <col min="1547" max="1548" width="12.33203125" style="117" customWidth="1"/>
    <col min="1549" max="1549" width="14.83203125" style="117" customWidth="1"/>
    <col min="1550" max="1550" width="12.33203125" style="117" customWidth="1"/>
    <col min="1551" max="1551" width="18.1640625" style="117" customWidth="1"/>
    <col min="1552" max="1557" width="12.33203125" style="117" customWidth="1"/>
    <col min="1558" max="1558" width="15.5" style="117" customWidth="1"/>
    <col min="1559" max="1566" width="12.33203125" style="117" customWidth="1"/>
    <col min="1567" max="1567" width="11.83203125" style="117" customWidth="1"/>
    <col min="1568" max="1568" width="11" style="117" customWidth="1"/>
    <col min="1569" max="1569" width="19.5" style="117" customWidth="1"/>
    <col min="1570" max="1570" width="11.6640625" style="117" customWidth="1"/>
    <col min="1571" max="1571" width="11.83203125" style="117" customWidth="1"/>
    <col min="1572" max="1572" width="9.5" style="117" customWidth="1"/>
    <col min="1573" max="1573" width="12.5" style="117" customWidth="1"/>
    <col min="1574" max="1574" width="11.83203125" style="117" customWidth="1"/>
    <col min="1575" max="1575" width="17.1640625" style="117" customWidth="1"/>
    <col min="1576" max="1576" width="10.83203125" style="117" customWidth="1"/>
    <col min="1577" max="1577" width="15.1640625" style="117" customWidth="1"/>
    <col min="1578" max="1578" width="16.1640625" style="117" customWidth="1"/>
    <col min="1579" max="1579" width="12.83203125" style="117" customWidth="1"/>
    <col min="1580" max="1580" width="11.83203125" style="117" customWidth="1"/>
    <col min="1581" max="1581" width="9.5" style="117" customWidth="1"/>
    <col min="1582" max="1582" width="12.83203125" style="117" customWidth="1"/>
    <col min="1583" max="1583" width="11.83203125" style="117" customWidth="1"/>
    <col min="1584" max="1792" width="9.33203125" style="117"/>
    <col min="1793" max="1793" width="6.5" style="117" customWidth="1"/>
    <col min="1794" max="1794" width="44.5" style="117" customWidth="1"/>
    <col min="1795" max="1795" width="14" style="117" customWidth="1"/>
    <col min="1796" max="1796" width="11.6640625" style="117" customWidth="1"/>
    <col min="1797" max="1797" width="11.83203125" style="117" customWidth="1"/>
    <col min="1798" max="1798" width="11.33203125" style="117" customWidth="1"/>
    <col min="1799" max="1800" width="11.5" style="117" customWidth="1"/>
    <col min="1801" max="1801" width="10.6640625" style="117" customWidth="1"/>
    <col min="1802" max="1802" width="13" style="117" customWidth="1"/>
    <col min="1803" max="1804" width="12.33203125" style="117" customWidth="1"/>
    <col min="1805" max="1805" width="14.83203125" style="117" customWidth="1"/>
    <col min="1806" max="1806" width="12.33203125" style="117" customWidth="1"/>
    <col min="1807" max="1807" width="18.1640625" style="117" customWidth="1"/>
    <col min="1808" max="1813" width="12.33203125" style="117" customWidth="1"/>
    <col min="1814" max="1814" width="15.5" style="117" customWidth="1"/>
    <col min="1815" max="1822" width="12.33203125" style="117" customWidth="1"/>
    <col min="1823" max="1823" width="11.83203125" style="117" customWidth="1"/>
    <col min="1824" max="1824" width="11" style="117" customWidth="1"/>
    <col min="1825" max="1825" width="19.5" style="117" customWidth="1"/>
    <col min="1826" max="1826" width="11.6640625" style="117" customWidth="1"/>
    <col min="1827" max="1827" width="11.83203125" style="117" customWidth="1"/>
    <col min="1828" max="1828" width="9.5" style="117" customWidth="1"/>
    <col min="1829" max="1829" width="12.5" style="117" customWidth="1"/>
    <col min="1830" max="1830" width="11.83203125" style="117" customWidth="1"/>
    <col min="1831" max="1831" width="17.1640625" style="117" customWidth="1"/>
    <col min="1832" max="1832" width="10.83203125" style="117" customWidth="1"/>
    <col min="1833" max="1833" width="15.1640625" style="117" customWidth="1"/>
    <col min="1834" max="1834" width="16.1640625" style="117" customWidth="1"/>
    <col min="1835" max="1835" width="12.83203125" style="117" customWidth="1"/>
    <col min="1836" max="1836" width="11.83203125" style="117" customWidth="1"/>
    <col min="1837" max="1837" width="9.5" style="117" customWidth="1"/>
    <col min="1838" max="1838" width="12.83203125" style="117" customWidth="1"/>
    <col min="1839" max="1839" width="11.83203125" style="117" customWidth="1"/>
    <col min="1840" max="2048" width="9.33203125" style="117"/>
    <col min="2049" max="2049" width="6.5" style="117" customWidth="1"/>
    <col min="2050" max="2050" width="44.5" style="117" customWidth="1"/>
    <col min="2051" max="2051" width="14" style="117" customWidth="1"/>
    <col min="2052" max="2052" width="11.6640625" style="117" customWidth="1"/>
    <col min="2053" max="2053" width="11.83203125" style="117" customWidth="1"/>
    <col min="2054" max="2054" width="11.33203125" style="117" customWidth="1"/>
    <col min="2055" max="2056" width="11.5" style="117" customWidth="1"/>
    <col min="2057" max="2057" width="10.6640625" style="117" customWidth="1"/>
    <col min="2058" max="2058" width="13" style="117" customWidth="1"/>
    <col min="2059" max="2060" width="12.33203125" style="117" customWidth="1"/>
    <col min="2061" max="2061" width="14.83203125" style="117" customWidth="1"/>
    <col min="2062" max="2062" width="12.33203125" style="117" customWidth="1"/>
    <col min="2063" max="2063" width="18.1640625" style="117" customWidth="1"/>
    <col min="2064" max="2069" width="12.33203125" style="117" customWidth="1"/>
    <col min="2070" max="2070" width="15.5" style="117" customWidth="1"/>
    <col min="2071" max="2078" width="12.33203125" style="117" customWidth="1"/>
    <col min="2079" max="2079" width="11.83203125" style="117" customWidth="1"/>
    <col min="2080" max="2080" width="11" style="117" customWidth="1"/>
    <col min="2081" max="2081" width="19.5" style="117" customWidth="1"/>
    <col min="2082" max="2082" width="11.6640625" style="117" customWidth="1"/>
    <col min="2083" max="2083" width="11.83203125" style="117" customWidth="1"/>
    <col min="2084" max="2084" width="9.5" style="117" customWidth="1"/>
    <col min="2085" max="2085" width="12.5" style="117" customWidth="1"/>
    <col min="2086" max="2086" width="11.83203125" style="117" customWidth="1"/>
    <col min="2087" max="2087" width="17.1640625" style="117" customWidth="1"/>
    <col min="2088" max="2088" width="10.83203125" style="117" customWidth="1"/>
    <col min="2089" max="2089" width="15.1640625" style="117" customWidth="1"/>
    <col min="2090" max="2090" width="16.1640625" style="117" customWidth="1"/>
    <col min="2091" max="2091" width="12.83203125" style="117" customWidth="1"/>
    <col min="2092" max="2092" width="11.83203125" style="117" customWidth="1"/>
    <col min="2093" max="2093" width="9.5" style="117" customWidth="1"/>
    <col min="2094" max="2094" width="12.83203125" style="117" customWidth="1"/>
    <col min="2095" max="2095" width="11.83203125" style="117" customWidth="1"/>
    <col min="2096" max="2304" width="9.33203125" style="117"/>
    <col min="2305" max="2305" width="6.5" style="117" customWidth="1"/>
    <col min="2306" max="2306" width="44.5" style="117" customWidth="1"/>
    <col min="2307" max="2307" width="14" style="117" customWidth="1"/>
    <col min="2308" max="2308" width="11.6640625" style="117" customWidth="1"/>
    <col min="2309" max="2309" width="11.83203125" style="117" customWidth="1"/>
    <col min="2310" max="2310" width="11.33203125" style="117" customWidth="1"/>
    <col min="2311" max="2312" width="11.5" style="117" customWidth="1"/>
    <col min="2313" max="2313" width="10.6640625" style="117" customWidth="1"/>
    <col min="2314" max="2314" width="13" style="117" customWidth="1"/>
    <col min="2315" max="2316" width="12.33203125" style="117" customWidth="1"/>
    <col min="2317" max="2317" width="14.83203125" style="117" customWidth="1"/>
    <col min="2318" max="2318" width="12.33203125" style="117" customWidth="1"/>
    <col min="2319" max="2319" width="18.1640625" style="117" customWidth="1"/>
    <col min="2320" max="2325" width="12.33203125" style="117" customWidth="1"/>
    <col min="2326" max="2326" width="15.5" style="117" customWidth="1"/>
    <col min="2327" max="2334" width="12.33203125" style="117" customWidth="1"/>
    <col min="2335" max="2335" width="11.83203125" style="117" customWidth="1"/>
    <col min="2336" max="2336" width="11" style="117" customWidth="1"/>
    <col min="2337" max="2337" width="19.5" style="117" customWidth="1"/>
    <col min="2338" max="2338" width="11.6640625" style="117" customWidth="1"/>
    <col min="2339" max="2339" width="11.83203125" style="117" customWidth="1"/>
    <col min="2340" max="2340" width="9.5" style="117" customWidth="1"/>
    <col min="2341" max="2341" width="12.5" style="117" customWidth="1"/>
    <col min="2342" max="2342" width="11.83203125" style="117" customWidth="1"/>
    <col min="2343" max="2343" width="17.1640625" style="117" customWidth="1"/>
    <col min="2344" max="2344" width="10.83203125" style="117" customWidth="1"/>
    <col min="2345" max="2345" width="15.1640625" style="117" customWidth="1"/>
    <col min="2346" max="2346" width="16.1640625" style="117" customWidth="1"/>
    <col min="2347" max="2347" width="12.83203125" style="117" customWidth="1"/>
    <col min="2348" max="2348" width="11.83203125" style="117" customWidth="1"/>
    <col min="2349" max="2349" width="9.5" style="117" customWidth="1"/>
    <col min="2350" max="2350" width="12.83203125" style="117" customWidth="1"/>
    <col min="2351" max="2351" width="11.83203125" style="117" customWidth="1"/>
    <col min="2352" max="2560" width="9.33203125" style="117"/>
    <col min="2561" max="2561" width="6.5" style="117" customWidth="1"/>
    <col min="2562" max="2562" width="44.5" style="117" customWidth="1"/>
    <col min="2563" max="2563" width="14" style="117" customWidth="1"/>
    <col min="2564" max="2564" width="11.6640625" style="117" customWidth="1"/>
    <col min="2565" max="2565" width="11.83203125" style="117" customWidth="1"/>
    <col min="2566" max="2566" width="11.33203125" style="117" customWidth="1"/>
    <col min="2567" max="2568" width="11.5" style="117" customWidth="1"/>
    <col min="2569" max="2569" width="10.6640625" style="117" customWidth="1"/>
    <col min="2570" max="2570" width="13" style="117" customWidth="1"/>
    <col min="2571" max="2572" width="12.33203125" style="117" customWidth="1"/>
    <col min="2573" max="2573" width="14.83203125" style="117" customWidth="1"/>
    <col min="2574" max="2574" width="12.33203125" style="117" customWidth="1"/>
    <col min="2575" max="2575" width="18.1640625" style="117" customWidth="1"/>
    <col min="2576" max="2581" width="12.33203125" style="117" customWidth="1"/>
    <col min="2582" max="2582" width="15.5" style="117" customWidth="1"/>
    <col min="2583" max="2590" width="12.33203125" style="117" customWidth="1"/>
    <col min="2591" max="2591" width="11.83203125" style="117" customWidth="1"/>
    <col min="2592" max="2592" width="11" style="117" customWidth="1"/>
    <col min="2593" max="2593" width="19.5" style="117" customWidth="1"/>
    <col min="2594" max="2594" width="11.6640625" style="117" customWidth="1"/>
    <col min="2595" max="2595" width="11.83203125" style="117" customWidth="1"/>
    <col min="2596" max="2596" width="9.5" style="117" customWidth="1"/>
    <col min="2597" max="2597" width="12.5" style="117" customWidth="1"/>
    <col min="2598" max="2598" width="11.83203125" style="117" customWidth="1"/>
    <col min="2599" max="2599" width="17.1640625" style="117" customWidth="1"/>
    <col min="2600" max="2600" width="10.83203125" style="117" customWidth="1"/>
    <col min="2601" max="2601" width="15.1640625" style="117" customWidth="1"/>
    <col min="2602" max="2602" width="16.1640625" style="117" customWidth="1"/>
    <col min="2603" max="2603" width="12.83203125" style="117" customWidth="1"/>
    <col min="2604" max="2604" width="11.83203125" style="117" customWidth="1"/>
    <col min="2605" max="2605" width="9.5" style="117" customWidth="1"/>
    <col min="2606" max="2606" width="12.83203125" style="117" customWidth="1"/>
    <col min="2607" max="2607" width="11.83203125" style="117" customWidth="1"/>
    <col min="2608" max="2816" width="9.33203125" style="117"/>
    <col min="2817" max="2817" width="6.5" style="117" customWidth="1"/>
    <col min="2818" max="2818" width="44.5" style="117" customWidth="1"/>
    <col min="2819" max="2819" width="14" style="117" customWidth="1"/>
    <col min="2820" max="2820" width="11.6640625" style="117" customWidth="1"/>
    <col min="2821" max="2821" width="11.83203125" style="117" customWidth="1"/>
    <col min="2822" max="2822" width="11.33203125" style="117" customWidth="1"/>
    <col min="2823" max="2824" width="11.5" style="117" customWidth="1"/>
    <col min="2825" max="2825" width="10.6640625" style="117" customWidth="1"/>
    <col min="2826" max="2826" width="13" style="117" customWidth="1"/>
    <col min="2827" max="2828" width="12.33203125" style="117" customWidth="1"/>
    <col min="2829" max="2829" width="14.83203125" style="117" customWidth="1"/>
    <col min="2830" max="2830" width="12.33203125" style="117" customWidth="1"/>
    <col min="2831" max="2831" width="18.1640625" style="117" customWidth="1"/>
    <col min="2832" max="2837" width="12.33203125" style="117" customWidth="1"/>
    <col min="2838" max="2838" width="15.5" style="117" customWidth="1"/>
    <col min="2839" max="2846" width="12.33203125" style="117" customWidth="1"/>
    <col min="2847" max="2847" width="11.83203125" style="117" customWidth="1"/>
    <col min="2848" max="2848" width="11" style="117" customWidth="1"/>
    <col min="2849" max="2849" width="19.5" style="117" customWidth="1"/>
    <col min="2850" max="2850" width="11.6640625" style="117" customWidth="1"/>
    <col min="2851" max="2851" width="11.83203125" style="117" customWidth="1"/>
    <col min="2852" max="2852" width="9.5" style="117" customWidth="1"/>
    <col min="2853" max="2853" width="12.5" style="117" customWidth="1"/>
    <col min="2854" max="2854" width="11.83203125" style="117" customWidth="1"/>
    <col min="2855" max="2855" width="17.1640625" style="117" customWidth="1"/>
    <col min="2856" max="2856" width="10.83203125" style="117" customWidth="1"/>
    <col min="2857" max="2857" width="15.1640625" style="117" customWidth="1"/>
    <col min="2858" max="2858" width="16.1640625" style="117" customWidth="1"/>
    <col min="2859" max="2859" width="12.83203125" style="117" customWidth="1"/>
    <col min="2860" max="2860" width="11.83203125" style="117" customWidth="1"/>
    <col min="2861" max="2861" width="9.5" style="117" customWidth="1"/>
    <col min="2862" max="2862" width="12.83203125" style="117" customWidth="1"/>
    <col min="2863" max="2863" width="11.83203125" style="117" customWidth="1"/>
    <col min="2864" max="3072" width="9.33203125" style="117"/>
    <col min="3073" max="3073" width="6.5" style="117" customWidth="1"/>
    <col min="3074" max="3074" width="44.5" style="117" customWidth="1"/>
    <col min="3075" max="3075" width="14" style="117" customWidth="1"/>
    <col min="3076" max="3076" width="11.6640625" style="117" customWidth="1"/>
    <col min="3077" max="3077" width="11.83203125" style="117" customWidth="1"/>
    <col min="3078" max="3078" width="11.33203125" style="117" customWidth="1"/>
    <col min="3079" max="3080" width="11.5" style="117" customWidth="1"/>
    <col min="3081" max="3081" width="10.6640625" style="117" customWidth="1"/>
    <col min="3082" max="3082" width="13" style="117" customWidth="1"/>
    <col min="3083" max="3084" width="12.33203125" style="117" customWidth="1"/>
    <col min="3085" max="3085" width="14.83203125" style="117" customWidth="1"/>
    <col min="3086" max="3086" width="12.33203125" style="117" customWidth="1"/>
    <col min="3087" max="3087" width="18.1640625" style="117" customWidth="1"/>
    <col min="3088" max="3093" width="12.33203125" style="117" customWidth="1"/>
    <col min="3094" max="3094" width="15.5" style="117" customWidth="1"/>
    <col min="3095" max="3102" width="12.33203125" style="117" customWidth="1"/>
    <col min="3103" max="3103" width="11.83203125" style="117" customWidth="1"/>
    <col min="3104" max="3104" width="11" style="117" customWidth="1"/>
    <col min="3105" max="3105" width="19.5" style="117" customWidth="1"/>
    <col min="3106" max="3106" width="11.6640625" style="117" customWidth="1"/>
    <col min="3107" max="3107" width="11.83203125" style="117" customWidth="1"/>
    <col min="3108" max="3108" width="9.5" style="117" customWidth="1"/>
    <col min="3109" max="3109" width="12.5" style="117" customWidth="1"/>
    <col min="3110" max="3110" width="11.83203125" style="117" customWidth="1"/>
    <col min="3111" max="3111" width="17.1640625" style="117" customWidth="1"/>
    <col min="3112" max="3112" width="10.83203125" style="117" customWidth="1"/>
    <col min="3113" max="3113" width="15.1640625" style="117" customWidth="1"/>
    <col min="3114" max="3114" width="16.1640625" style="117" customWidth="1"/>
    <col min="3115" max="3115" width="12.83203125" style="117" customWidth="1"/>
    <col min="3116" max="3116" width="11.83203125" style="117" customWidth="1"/>
    <col min="3117" max="3117" width="9.5" style="117" customWidth="1"/>
    <col min="3118" max="3118" width="12.83203125" style="117" customWidth="1"/>
    <col min="3119" max="3119" width="11.83203125" style="117" customWidth="1"/>
    <col min="3120" max="3328" width="9.33203125" style="117"/>
    <col min="3329" max="3329" width="6.5" style="117" customWidth="1"/>
    <col min="3330" max="3330" width="44.5" style="117" customWidth="1"/>
    <col min="3331" max="3331" width="14" style="117" customWidth="1"/>
    <col min="3332" max="3332" width="11.6640625" style="117" customWidth="1"/>
    <col min="3333" max="3333" width="11.83203125" style="117" customWidth="1"/>
    <col min="3334" max="3334" width="11.33203125" style="117" customWidth="1"/>
    <col min="3335" max="3336" width="11.5" style="117" customWidth="1"/>
    <col min="3337" max="3337" width="10.6640625" style="117" customWidth="1"/>
    <col min="3338" max="3338" width="13" style="117" customWidth="1"/>
    <col min="3339" max="3340" width="12.33203125" style="117" customWidth="1"/>
    <col min="3341" max="3341" width="14.83203125" style="117" customWidth="1"/>
    <col min="3342" max="3342" width="12.33203125" style="117" customWidth="1"/>
    <col min="3343" max="3343" width="18.1640625" style="117" customWidth="1"/>
    <col min="3344" max="3349" width="12.33203125" style="117" customWidth="1"/>
    <col min="3350" max="3350" width="15.5" style="117" customWidth="1"/>
    <col min="3351" max="3358" width="12.33203125" style="117" customWidth="1"/>
    <col min="3359" max="3359" width="11.83203125" style="117" customWidth="1"/>
    <col min="3360" max="3360" width="11" style="117" customWidth="1"/>
    <col min="3361" max="3361" width="19.5" style="117" customWidth="1"/>
    <col min="3362" max="3362" width="11.6640625" style="117" customWidth="1"/>
    <col min="3363" max="3363" width="11.83203125" style="117" customWidth="1"/>
    <col min="3364" max="3364" width="9.5" style="117" customWidth="1"/>
    <col min="3365" max="3365" width="12.5" style="117" customWidth="1"/>
    <col min="3366" max="3366" width="11.83203125" style="117" customWidth="1"/>
    <col min="3367" max="3367" width="17.1640625" style="117" customWidth="1"/>
    <col min="3368" max="3368" width="10.83203125" style="117" customWidth="1"/>
    <col min="3369" max="3369" width="15.1640625" style="117" customWidth="1"/>
    <col min="3370" max="3370" width="16.1640625" style="117" customWidth="1"/>
    <col min="3371" max="3371" width="12.83203125" style="117" customWidth="1"/>
    <col min="3372" max="3372" width="11.83203125" style="117" customWidth="1"/>
    <col min="3373" max="3373" width="9.5" style="117" customWidth="1"/>
    <col min="3374" max="3374" width="12.83203125" style="117" customWidth="1"/>
    <col min="3375" max="3375" width="11.83203125" style="117" customWidth="1"/>
    <col min="3376" max="3584" width="9.33203125" style="117"/>
    <col min="3585" max="3585" width="6.5" style="117" customWidth="1"/>
    <col min="3586" max="3586" width="44.5" style="117" customWidth="1"/>
    <col min="3587" max="3587" width="14" style="117" customWidth="1"/>
    <col min="3588" max="3588" width="11.6640625" style="117" customWidth="1"/>
    <col min="3589" max="3589" width="11.83203125" style="117" customWidth="1"/>
    <col min="3590" max="3590" width="11.33203125" style="117" customWidth="1"/>
    <col min="3591" max="3592" width="11.5" style="117" customWidth="1"/>
    <col min="3593" max="3593" width="10.6640625" style="117" customWidth="1"/>
    <col min="3594" max="3594" width="13" style="117" customWidth="1"/>
    <col min="3595" max="3596" width="12.33203125" style="117" customWidth="1"/>
    <col min="3597" max="3597" width="14.83203125" style="117" customWidth="1"/>
    <col min="3598" max="3598" width="12.33203125" style="117" customWidth="1"/>
    <col min="3599" max="3599" width="18.1640625" style="117" customWidth="1"/>
    <col min="3600" max="3605" width="12.33203125" style="117" customWidth="1"/>
    <col min="3606" max="3606" width="15.5" style="117" customWidth="1"/>
    <col min="3607" max="3614" width="12.33203125" style="117" customWidth="1"/>
    <col min="3615" max="3615" width="11.83203125" style="117" customWidth="1"/>
    <col min="3616" max="3616" width="11" style="117" customWidth="1"/>
    <col min="3617" max="3617" width="19.5" style="117" customWidth="1"/>
    <col min="3618" max="3618" width="11.6640625" style="117" customWidth="1"/>
    <col min="3619" max="3619" width="11.83203125" style="117" customWidth="1"/>
    <col min="3620" max="3620" width="9.5" style="117" customWidth="1"/>
    <col min="3621" max="3621" width="12.5" style="117" customWidth="1"/>
    <col min="3622" max="3622" width="11.83203125" style="117" customWidth="1"/>
    <col min="3623" max="3623" width="17.1640625" style="117" customWidth="1"/>
    <col min="3624" max="3624" width="10.83203125" style="117" customWidth="1"/>
    <col min="3625" max="3625" width="15.1640625" style="117" customWidth="1"/>
    <col min="3626" max="3626" width="16.1640625" style="117" customWidth="1"/>
    <col min="3627" max="3627" width="12.83203125" style="117" customWidth="1"/>
    <col min="3628" max="3628" width="11.83203125" style="117" customWidth="1"/>
    <col min="3629" max="3629" width="9.5" style="117" customWidth="1"/>
    <col min="3630" max="3630" width="12.83203125" style="117" customWidth="1"/>
    <col min="3631" max="3631" width="11.83203125" style="117" customWidth="1"/>
    <col min="3632" max="3840" width="9.33203125" style="117"/>
    <col min="3841" max="3841" width="6.5" style="117" customWidth="1"/>
    <col min="3842" max="3842" width="44.5" style="117" customWidth="1"/>
    <col min="3843" max="3843" width="14" style="117" customWidth="1"/>
    <col min="3844" max="3844" width="11.6640625" style="117" customWidth="1"/>
    <col min="3845" max="3845" width="11.83203125" style="117" customWidth="1"/>
    <col min="3846" max="3846" width="11.33203125" style="117" customWidth="1"/>
    <col min="3847" max="3848" width="11.5" style="117" customWidth="1"/>
    <col min="3849" max="3849" width="10.6640625" style="117" customWidth="1"/>
    <col min="3850" max="3850" width="13" style="117" customWidth="1"/>
    <col min="3851" max="3852" width="12.33203125" style="117" customWidth="1"/>
    <col min="3853" max="3853" width="14.83203125" style="117" customWidth="1"/>
    <col min="3854" max="3854" width="12.33203125" style="117" customWidth="1"/>
    <col min="3855" max="3855" width="18.1640625" style="117" customWidth="1"/>
    <col min="3856" max="3861" width="12.33203125" style="117" customWidth="1"/>
    <col min="3862" max="3862" width="15.5" style="117" customWidth="1"/>
    <col min="3863" max="3870" width="12.33203125" style="117" customWidth="1"/>
    <col min="3871" max="3871" width="11.83203125" style="117" customWidth="1"/>
    <col min="3872" max="3872" width="11" style="117" customWidth="1"/>
    <col min="3873" max="3873" width="19.5" style="117" customWidth="1"/>
    <col min="3874" max="3874" width="11.6640625" style="117" customWidth="1"/>
    <col min="3875" max="3875" width="11.83203125" style="117" customWidth="1"/>
    <col min="3876" max="3876" width="9.5" style="117" customWidth="1"/>
    <col min="3877" max="3877" width="12.5" style="117" customWidth="1"/>
    <col min="3878" max="3878" width="11.83203125" style="117" customWidth="1"/>
    <col min="3879" max="3879" width="17.1640625" style="117" customWidth="1"/>
    <col min="3880" max="3880" width="10.83203125" style="117" customWidth="1"/>
    <col min="3881" max="3881" width="15.1640625" style="117" customWidth="1"/>
    <col min="3882" max="3882" width="16.1640625" style="117" customWidth="1"/>
    <col min="3883" max="3883" width="12.83203125" style="117" customWidth="1"/>
    <col min="3884" max="3884" width="11.83203125" style="117" customWidth="1"/>
    <col min="3885" max="3885" width="9.5" style="117" customWidth="1"/>
    <col min="3886" max="3886" width="12.83203125" style="117" customWidth="1"/>
    <col min="3887" max="3887" width="11.83203125" style="117" customWidth="1"/>
    <col min="3888" max="4096" width="9.33203125" style="117"/>
    <col min="4097" max="4097" width="6.5" style="117" customWidth="1"/>
    <col min="4098" max="4098" width="44.5" style="117" customWidth="1"/>
    <col min="4099" max="4099" width="14" style="117" customWidth="1"/>
    <col min="4100" max="4100" width="11.6640625" style="117" customWidth="1"/>
    <col min="4101" max="4101" width="11.83203125" style="117" customWidth="1"/>
    <col min="4102" max="4102" width="11.33203125" style="117" customWidth="1"/>
    <col min="4103" max="4104" width="11.5" style="117" customWidth="1"/>
    <col min="4105" max="4105" width="10.6640625" style="117" customWidth="1"/>
    <col min="4106" max="4106" width="13" style="117" customWidth="1"/>
    <col min="4107" max="4108" width="12.33203125" style="117" customWidth="1"/>
    <col min="4109" max="4109" width="14.83203125" style="117" customWidth="1"/>
    <col min="4110" max="4110" width="12.33203125" style="117" customWidth="1"/>
    <col min="4111" max="4111" width="18.1640625" style="117" customWidth="1"/>
    <col min="4112" max="4117" width="12.33203125" style="117" customWidth="1"/>
    <col min="4118" max="4118" width="15.5" style="117" customWidth="1"/>
    <col min="4119" max="4126" width="12.33203125" style="117" customWidth="1"/>
    <col min="4127" max="4127" width="11.83203125" style="117" customWidth="1"/>
    <col min="4128" max="4128" width="11" style="117" customWidth="1"/>
    <col min="4129" max="4129" width="19.5" style="117" customWidth="1"/>
    <col min="4130" max="4130" width="11.6640625" style="117" customWidth="1"/>
    <col min="4131" max="4131" width="11.83203125" style="117" customWidth="1"/>
    <col min="4132" max="4132" width="9.5" style="117" customWidth="1"/>
    <col min="4133" max="4133" width="12.5" style="117" customWidth="1"/>
    <col min="4134" max="4134" width="11.83203125" style="117" customWidth="1"/>
    <col min="4135" max="4135" width="17.1640625" style="117" customWidth="1"/>
    <col min="4136" max="4136" width="10.83203125" style="117" customWidth="1"/>
    <col min="4137" max="4137" width="15.1640625" style="117" customWidth="1"/>
    <col min="4138" max="4138" width="16.1640625" style="117" customWidth="1"/>
    <col min="4139" max="4139" width="12.83203125" style="117" customWidth="1"/>
    <col min="4140" max="4140" width="11.83203125" style="117" customWidth="1"/>
    <col min="4141" max="4141" width="9.5" style="117" customWidth="1"/>
    <col min="4142" max="4142" width="12.83203125" style="117" customWidth="1"/>
    <col min="4143" max="4143" width="11.83203125" style="117" customWidth="1"/>
    <col min="4144" max="4352" width="9.33203125" style="117"/>
    <col min="4353" max="4353" width="6.5" style="117" customWidth="1"/>
    <col min="4354" max="4354" width="44.5" style="117" customWidth="1"/>
    <col min="4355" max="4355" width="14" style="117" customWidth="1"/>
    <col min="4356" max="4356" width="11.6640625" style="117" customWidth="1"/>
    <col min="4357" max="4357" width="11.83203125" style="117" customWidth="1"/>
    <col min="4358" max="4358" width="11.33203125" style="117" customWidth="1"/>
    <col min="4359" max="4360" width="11.5" style="117" customWidth="1"/>
    <col min="4361" max="4361" width="10.6640625" style="117" customWidth="1"/>
    <col min="4362" max="4362" width="13" style="117" customWidth="1"/>
    <col min="4363" max="4364" width="12.33203125" style="117" customWidth="1"/>
    <col min="4365" max="4365" width="14.83203125" style="117" customWidth="1"/>
    <col min="4366" max="4366" width="12.33203125" style="117" customWidth="1"/>
    <col min="4367" max="4367" width="18.1640625" style="117" customWidth="1"/>
    <col min="4368" max="4373" width="12.33203125" style="117" customWidth="1"/>
    <col min="4374" max="4374" width="15.5" style="117" customWidth="1"/>
    <col min="4375" max="4382" width="12.33203125" style="117" customWidth="1"/>
    <col min="4383" max="4383" width="11.83203125" style="117" customWidth="1"/>
    <col min="4384" max="4384" width="11" style="117" customWidth="1"/>
    <col min="4385" max="4385" width="19.5" style="117" customWidth="1"/>
    <col min="4386" max="4386" width="11.6640625" style="117" customWidth="1"/>
    <col min="4387" max="4387" width="11.83203125" style="117" customWidth="1"/>
    <col min="4388" max="4388" width="9.5" style="117" customWidth="1"/>
    <col min="4389" max="4389" width="12.5" style="117" customWidth="1"/>
    <col min="4390" max="4390" width="11.83203125" style="117" customWidth="1"/>
    <col min="4391" max="4391" width="17.1640625" style="117" customWidth="1"/>
    <col min="4392" max="4392" width="10.83203125" style="117" customWidth="1"/>
    <col min="4393" max="4393" width="15.1640625" style="117" customWidth="1"/>
    <col min="4394" max="4394" width="16.1640625" style="117" customWidth="1"/>
    <col min="4395" max="4395" width="12.83203125" style="117" customWidth="1"/>
    <col min="4396" max="4396" width="11.83203125" style="117" customWidth="1"/>
    <col min="4397" max="4397" width="9.5" style="117" customWidth="1"/>
    <col min="4398" max="4398" width="12.83203125" style="117" customWidth="1"/>
    <col min="4399" max="4399" width="11.83203125" style="117" customWidth="1"/>
    <col min="4400" max="4608" width="9.33203125" style="117"/>
    <col min="4609" max="4609" width="6.5" style="117" customWidth="1"/>
    <col min="4610" max="4610" width="44.5" style="117" customWidth="1"/>
    <col min="4611" max="4611" width="14" style="117" customWidth="1"/>
    <col min="4612" max="4612" width="11.6640625" style="117" customWidth="1"/>
    <col min="4613" max="4613" width="11.83203125" style="117" customWidth="1"/>
    <col min="4614" max="4614" width="11.33203125" style="117" customWidth="1"/>
    <col min="4615" max="4616" width="11.5" style="117" customWidth="1"/>
    <col min="4617" max="4617" width="10.6640625" style="117" customWidth="1"/>
    <col min="4618" max="4618" width="13" style="117" customWidth="1"/>
    <col min="4619" max="4620" width="12.33203125" style="117" customWidth="1"/>
    <col min="4621" max="4621" width="14.83203125" style="117" customWidth="1"/>
    <col min="4622" max="4622" width="12.33203125" style="117" customWidth="1"/>
    <col min="4623" max="4623" width="18.1640625" style="117" customWidth="1"/>
    <col min="4624" max="4629" width="12.33203125" style="117" customWidth="1"/>
    <col min="4630" max="4630" width="15.5" style="117" customWidth="1"/>
    <col min="4631" max="4638" width="12.33203125" style="117" customWidth="1"/>
    <col min="4639" max="4639" width="11.83203125" style="117" customWidth="1"/>
    <col min="4640" max="4640" width="11" style="117" customWidth="1"/>
    <col min="4641" max="4641" width="19.5" style="117" customWidth="1"/>
    <col min="4642" max="4642" width="11.6640625" style="117" customWidth="1"/>
    <col min="4643" max="4643" width="11.83203125" style="117" customWidth="1"/>
    <col min="4644" max="4644" width="9.5" style="117" customWidth="1"/>
    <col min="4645" max="4645" width="12.5" style="117" customWidth="1"/>
    <col min="4646" max="4646" width="11.83203125" style="117" customWidth="1"/>
    <col min="4647" max="4647" width="17.1640625" style="117" customWidth="1"/>
    <col min="4648" max="4648" width="10.83203125" style="117" customWidth="1"/>
    <col min="4649" max="4649" width="15.1640625" style="117" customWidth="1"/>
    <col min="4650" max="4650" width="16.1640625" style="117" customWidth="1"/>
    <col min="4651" max="4651" width="12.83203125" style="117" customWidth="1"/>
    <col min="4652" max="4652" width="11.83203125" style="117" customWidth="1"/>
    <col min="4653" max="4653" width="9.5" style="117" customWidth="1"/>
    <col min="4654" max="4654" width="12.83203125" style="117" customWidth="1"/>
    <col min="4655" max="4655" width="11.83203125" style="117" customWidth="1"/>
    <col min="4656" max="4864" width="9.33203125" style="117"/>
    <col min="4865" max="4865" width="6.5" style="117" customWidth="1"/>
    <col min="4866" max="4866" width="44.5" style="117" customWidth="1"/>
    <col min="4867" max="4867" width="14" style="117" customWidth="1"/>
    <col min="4868" max="4868" width="11.6640625" style="117" customWidth="1"/>
    <col min="4869" max="4869" width="11.83203125" style="117" customWidth="1"/>
    <col min="4870" max="4870" width="11.33203125" style="117" customWidth="1"/>
    <col min="4871" max="4872" width="11.5" style="117" customWidth="1"/>
    <col min="4873" max="4873" width="10.6640625" style="117" customWidth="1"/>
    <col min="4874" max="4874" width="13" style="117" customWidth="1"/>
    <col min="4875" max="4876" width="12.33203125" style="117" customWidth="1"/>
    <col min="4877" max="4877" width="14.83203125" style="117" customWidth="1"/>
    <col min="4878" max="4878" width="12.33203125" style="117" customWidth="1"/>
    <col min="4879" max="4879" width="18.1640625" style="117" customWidth="1"/>
    <col min="4880" max="4885" width="12.33203125" style="117" customWidth="1"/>
    <col min="4886" max="4886" width="15.5" style="117" customWidth="1"/>
    <col min="4887" max="4894" width="12.33203125" style="117" customWidth="1"/>
    <col min="4895" max="4895" width="11.83203125" style="117" customWidth="1"/>
    <col min="4896" max="4896" width="11" style="117" customWidth="1"/>
    <col min="4897" max="4897" width="19.5" style="117" customWidth="1"/>
    <col min="4898" max="4898" width="11.6640625" style="117" customWidth="1"/>
    <col min="4899" max="4899" width="11.83203125" style="117" customWidth="1"/>
    <col min="4900" max="4900" width="9.5" style="117" customWidth="1"/>
    <col min="4901" max="4901" width="12.5" style="117" customWidth="1"/>
    <col min="4902" max="4902" width="11.83203125" style="117" customWidth="1"/>
    <col min="4903" max="4903" width="17.1640625" style="117" customWidth="1"/>
    <col min="4904" max="4904" width="10.83203125" style="117" customWidth="1"/>
    <col min="4905" max="4905" width="15.1640625" style="117" customWidth="1"/>
    <col min="4906" max="4906" width="16.1640625" style="117" customWidth="1"/>
    <col min="4907" max="4907" width="12.83203125" style="117" customWidth="1"/>
    <col min="4908" max="4908" width="11.83203125" style="117" customWidth="1"/>
    <col min="4909" max="4909" width="9.5" style="117" customWidth="1"/>
    <col min="4910" max="4910" width="12.83203125" style="117" customWidth="1"/>
    <col min="4911" max="4911" width="11.83203125" style="117" customWidth="1"/>
    <col min="4912" max="5120" width="9.33203125" style="117"/>
    <col min="5121" max="5121" width="6.5" style="117" customWidth="1"/>
    <col min="5122" max="5122" width="44.5" style="117" customWidth="1"/>
    <col min="5123" max="5123" width="14" style="117" customWidth="1"/>
    <col min="5124" max="5124" width="11.6640625" style="117" customWidth="1"/>
    <col min="5125" max="5125" width="11.83203125" style="117" customWidth="1"/>
    <col min="5126" max="5126" width="11.33203125" style="117" customWidth="1"/>
    <col min="5127" max="5128" width="11.5" style="117" customWidth="1"/>
    <col min="5129" max="5129" width="10.6640625" style="117" customWidth="1"/>
    <col min="5130" max="5130" width="13" style="117" customWidth="1"/>
    <col min="5131" max="5132" width="12.33203125" style="117" customWidth="1"/>
    <col min="5133" max="5133" width="14.83203125" style="117" customWidth="1"/>
    <col min="5134" max="5134" width="12.33203125" style="117" customWidth="1"/>
    <col min="5135" max="5135" width="18.1640625" style="117" customWidth="1"/>
    <col min="5136" max="5141" width="12.33203125" style="117" customWidth="1"/>
    <col min="5142" max="5142" width="15.5" style="117" customWidth="1"/>
    <col min="5143" max="5150" width="12.33203125" style="117" customWidth="1"/>
    <col min="5151" max="5151" width="11.83203125" style="117" customWidth="1"/>
    <col min="5152" max="5152" width="11" style="117" customWidth="1"/>
    <col min="5153" max="5153" width="19.5" style="117" customWidth="1"/>
    <col min="5154" max="5154" width="11.6640625" style="117" customWidth="1"/>
    <col min="5155" max="5155" width="11.83203125" style="117" customWidth="1"/>
    <col min="5156" max="5156" width="9.5" style="117" customWidth="1"/>
    <col min="5157" max="5157" width="12.5" style="117" customWidth="1"/>
    <col min="5158" max="5158" width="11.83203125" style="117" customWidth="1"/>
    <col min="5159" max="5159" width="17.1640625" style="117" customWidth="1"/>
    <col min="5160" max="5160" width="10.83203125" style="117" customWidth="1"/>
    <col min="5161" max="5161" width="15.1640625" style="117" customWidth="1"/>
    <col min="5162" max="5162" width="16.1640625" style="117" customWidth="1"/>
    <col min="5163" max="5163" width="12.83203125" style="117" customWidth="1"/>
    <col min="5164" max="5164" width="11.83203125" style="117" customWidth="1"/>
    <col min="5165" max="5165" width="9.5" style="117" customWidth="1"/>
    <col min="5166" max="5166" width="12.83203125" style="117" customWidth="1"/>
    <col min="5167" max="5167" width="11.83203125" style="117" customWidth="1"/>
    <col min="5168" max="5376" width="9.33203125" style="117"/>
    <col min="5377" max="5377" width="6.5" style="117" customWidth="1"/>
    <col min="5378" max="5378" width="44.5" style="117" customWidth="1"/>
    <col min="5379" max="5379" width="14" style="117" customWidth="1"/>
    <col min="5380" max="5380" width="11.6640625" style="117" customWidth="1"/>
    <col min="5381" max="5381" width="11.83203125" style="117" customWidth="1"/>
    <col min="5382" max="5382" width="11.33203125" style="117" customWidth="1"/>
    <col min="5383" max="5384" width="11.5" style="117" customWidth="1"/>
    <col min="5385" max="5385" width="10.6640625" style="117" customWidth="1"/>
    <col min="5386" max="5386" width="13" style="117" customWidth="1"/>
    <col min="5387" max="5388" width="12.33203125" style="117" customWidth="1"/>
    <col min="5389" max="5389" width="14.83203125" style="117" customWidth="1"/>
    <col min="5390" max="5390" width="12.33203125" style="117" customWidth="1"/>
    <col min="5391" max="5391" width="18.1640625" style="117" customWidth="1"/>
    <col min="5392" max="5397" width="12.33203125" style="117" customWidth="1"/>
    <col min="5398" max="5398" width="15.5" style="117" customWidth="1"/>
    <col min="5399" max="5406" width="12.33203125" style="117" customWidth="1"/>
    <col min="5407" max="5407" width="11.83203125" style="117" customWidth="1"/>
    <col min="5408" max="5408" width="11" style="117" customWidth="1"/>
    <col min="5409" max="5409" width="19.5" style="117" customWidth="1"/>
    <col min="5410" max="5410" width="11.6640625" style="117" customWidth="1"/>
    <col min="5411" max="5411" width="11.83203125" style="117" customWidth="1"/>
    <col min="5412" max="5412" width="9.5" style="117" customWidth="1"/>
    <col min="5413" max="5413" width="12.5" style="117" customWidth="1"/>
    <col min="5414" max="5414" width="11.83203125" style="117" customWidth="1"/>
    <col min="5415" max="5415" width="17.1640625" style="117" customWidth="1"/>
    <col min="5416" max="5416" width="10.83203125" style="117" customWidth="1"/>
    <col min="5417" max="5417" width="15.1640625" style="117" customWidth="1"/>
    <col min="5418" max="5418" width="16.1640625" style="117" customWidth="1"/>
    <col min="5419" max="5419" width="12.83203125" style="117" customWidth="1"/>
    <col min="5420" max="5420" width="11.83203125" style="117" customWidth="1"/>
    <col min="5421" max="5421" width="9.5" style="117" customWidth="1"/>
    <col min="5422" max="5422" width="12.83203125" style="117" customWidth="1"/>
    <col min="5423" max="5423" width="11.83203125" style="117" customWidth="1"/>
    <col min="5424" max="5632" width="9.33203125" style="117"/>
    <col min="5633" max="5633" width="6.5" style="117" customWidth="1"/>
    <col min="5634" max="5634" width="44.5" style="117" customWidth="1"/>
    <col min="5635" max="5635" width="14" style="117" customWidth="1"/>
    <col min="5636" max="5636" width="11.6640625" style="117" customWidth="1"/>
    <col min="5637" max="5637" width="11.83203125" style="117" customWidth="1"/>
    <col min="5638" max="5638" width="11.33203125" style="117" customWidth="1"/>
    <col min="5639" max="5640" width="11.5" style="117" customWidth="1"/>
    <col min="5641" max="5641" width="10.6640625" style="117" customWidth="1"/>
    <col min="5642" max="5642" width="13" style="117" customWidth="1"/>
    <col min="5643" max="5644" width="12.33203125" style="117" customWidth="1"/>
    <col min="5645" max="5645" width="14.83203125" style="117" customWidth="1"/>
    <col min="5646" max="5646" width="12.33203125" style="117" customWidth="1"/>
    <col min="5647" max="5647" width="18.1640625" style="117" customWidth="1"/>
    <col min="5648" max="5653" width="12.33203125" style="117" customWidth="1"/>
    <col min="5654" max="5654" width="15.5" style="117" customWidth="1"/>
    <col min="5655" max="5662" width="12.33203125" style="117" customWidth="1"/>
    <col min="5663" max="5663" width="11.83203125" style="117" customWidth="1"/>
    <col min="5664" max="5664" width="11" style="117" customWidth="1"/>
    <col min="5665" max="5665" width="19.5" style="117" customWidth="1"/>
    <col min="5666" max="5666" width="11.6640625" style="117" customWidth="1"/>
    <col min="5667" max="5667" width="11.83203125" style="117" customWidth="1"/>
    <col min="5668" max="5668" width="9.5" style="117" customWidth="1"/>
    <col min="5669" max="5669" width="12.5" style="117" customWidth="1"/>
    <col min="5670" max="5670" width="11.83203125" style="117" customWidth="1"/>
    <col min="5671" max="5671" width="17.1640625" style="117" customWidth="1"/>
    <col min="5672" max="5672" width="10.83203125" style="117" customWidth="1"/>
    <col min="5673" max="5673" width="15.1640625" style="117" customWidth="1"/>
    <col min="5674" max="5674" width="16.1640625" style="117" customWidth="1"/>
    <col min="5675" max="5675" width="12.83203125" style="117" customWidth="1"/>
    <col min="5676" max="5676" width="11.83203125" style="117" customWidth="1"/>
    <col min="5677" max="5677" width="9.5" style="117" customWidth="1"/>
    <col min="5678" max="5678" width="12.83203125" style="117" customWidth="1"/>
    <col min="5679" max="5679" width="11.83203125" style="117" customWidth="1"/>
    <col min="5680" max="5888" width="9.33203125" style="117"/>
    <col min="5889" max="5889" width="6.5" style="117" customWidth="1"/>
    <col min="5890" max="5890" width="44.5" style="117" customWidth="1"/>
    <col min="5891" max="5891" width="14" style="117" customWidth="1"/>
    <col min="5892" max="5892" width="11.6640625" style="117" customWidth="1"/>
    <col min="5893" max="5893" width="11.83203125" style="117" customWidth="1"/>
    <col min="5894" max="5894" width="11.33203125" style="117" customWidth="1"/>
    <col min="5895" max="5896" width="11.5" style="117" customWidth="1"/>
    <col min="5897" max="5897" width="10.6640625" style="117" customWidth="1"/>
    <col min="5898" max="5898" width="13" style="117" customWidth="1"/>
    <col min="5899" max="5900" width="12.33203125" style="117" customWidth="1"/>
    <col min="5901" max="5901" width="14.83203125" style="117" customWidth="1"/>
    <col min="5902" max="5902" width="12.33203125" style="117" customWidth="1"/>
    <col min="5903" max="5903" width="18.1640625" style="117" customWidth="1"/>
    <col min="5904" max="5909" width="12.33203125" style="117" customWidth="1"/>
    <col min="5910" max="5910" width="15.5" style="117" customWidth="1"/>
    <col min="5911" max="5918" width="12.33203125" style="117" customWidth="1"/>
    <col min="5919" max="5919" width="11.83203125" style="117" customWidth="1"/>
    <col min="5920" max="5920" width="11" style="117" customWidth="1"/>
    <col min="5921" max="5921" width="19.5" style="117" customWidth="1"/>
    <col min="5922" max="5922" width="11.6640625" style="117" customWidth="1"/>
    <col min="5923" max="5923" width="11.83203125" style="117" customWidth="1"/>
    <col min="5924" max="5924" width="9.5" style="117" customWidth="1"/>
    <col min="5925" max="5925" width="12.5" style="117" customWidth="1"/>
    <col min="5926" max="5926" width="11.83203125" style="117" customWidth="1"/>
    <col min="5927" max="5927" width="17.1640625" style="117" customWidth="1"/>
    <col min="5928" max="5928" width="10.83203125" style="117" customWidth="1"/>
    <col min="5929" max="5929" width="15.1640625" style="117" customWidth="1"/>
    <col min="5930" max="5930" width="16.1640625" style="117" customWidth="1"/>
    <col min="5931" max="5931" width="12.83203125" style="117" customWidth="1"/>
    <col min="5932" max="5932" width="11.83203125" style="117" customWidth="1"/>
    <col min="5933" max="5933" width="9.5" style="117" customWidth="1"/>
    <col min="5934" max="5934" width="12.83203125" style="117" customWidth="1"/>
    <col min="5935" max="5935" width="11.83203125" style="117" customWidth="1"/>
    <col min="5936" max="6144" width="9.33203125" style="117"/>
    <col min="6145" max="6145" width="6.5" style="117" customWidth="1"/>
    <col min="6146" max="6146" width="44.5" style="117" customWidth="1"/>
    <col min="6147" max="6147" width="14" style="117" customWidth="1"/>
    <col min="6148" max="6148" width="11.6640625" style="117" customWidth="1"/>
    <col min="6149" max="6149" width="11.83203125" style="117" customWidth="1"/>
    <col min="6150" max="6150" width="11.33203125" style="117" customWidth="1"/>
    <col min="6151" max="6152" width="11.5" style="117" customWidth="1"/>
    <col min="6153" max="6153" width="10.6640625" style="117" customWidth="1"/>
    <col min="6154" max="6154" width="13" style="117" customWidth="1"/>
    <col min="6155" max="6156" width="12.33203125" style="117" customWidth="1"/>
    <col min="6157" max="6157" width="14.83203125" style="117" customWidth="1"/>
    <col min="6158" max="6158" width="12.33203125" style="117" customWidth="1"/>
    <col min="6159" max="6159" width="18.1640625" style="117" customWidth="1"/>
    <col min="6160" max="6165" width="12.33203125" style="117" customWidth="1"/>
    <col min="6166" max="6166" width="15.5" style="117" customWidth="1"/>
    <col min="6167" max="6174" width="12.33203125" style="117" customWidth="1"/>
    <col min="6175" max="6175" width="11.83203125" style="117" customWidth="1"/>
    <col min="6176" max="6176" width="11" style="117" customWidth="1"/>
    <col min="6177" max="6177" width="19.5" style="117" customWidth="1"/>
    <col min="6178" max="6178" width="11.6640625" style="117" customWidth="1"/>
    <col min="6179" max="6179" width="11.83203125" style="117" customWidth="1"/>
    <col min="6180" max="6180" width="9.5" style="117" customWidth="1"/>
    <col min="6181" max="6181" width="12.5" style="117" customWidth="1"/>
    <col min="6182" max="6182" width="11.83203125" style="117" customWidth="1"/>
    <col min="6183" max="6183" width="17.1640625" style="117" customWidth="1"/>
    <col min="6184" max="6184" width="10.83203125" style="117" customWidth="1"/>
    <col min="6185" max="6185" width="15.1640625" style="117" customWidth="1"/>
    <col min="6186" max="6186" width="16.1640625" style="117" customWidth="1"/>
    <col min="6187" max="6187" width="12.83203125" style="117" customWidth="1"/>
    <col min="6188" max="6188" width="11.83203125" style="117" customWidth="1"/>
    <col min="6189" max="6189" width="9.5" style="117" customWidth="1"/>
    <col min="6190" max="6190" width="12.83203125" style="117" customWidth="1"/>
    <col min="6191" max="6191" width="11.83203125" style="117" customWidth="1"/>
    <col min="6192" max="6400" width="9.33203125" style="117"/>
    <col min="6401" max="6401" width="6.5" style="117" customWidth="1"/>
    <col min="6402" max="6402" width="44.5" style="117" customWidth="1"/>
    <col min="6403" max="6403" width="14" style="117" customWidth="1"/>
    <col min="6404" max="6404" width="11.6640625" style="117" customWidth="1"/>
    <col min="6405" max="6405" width="11.83203125" style="117" customWidth="1"/>
    <col min="6406" max="6406" width="11.33203125" style="117" customWidth="1"/>
    <col min="6407" max="6408" width="11.5" style="117" customWidth="1"/>
    <col min="6409" max="6409" width="10.6640625" style="117" customWidth="1"/>
    <col min="6410" max="6410" width="13" style="117" customWidth="1"/>
    <col min="6411" max="6412" width="12.33203125" style="117" customWidth="1"/>
    <col min="6413" max="6413" width="14.83203125" style="117" customWidth="1"/>
    <col min="6414" max="6414" width="12.33203125" style="117" customWidth="1"/>
    <col min="6415" max="6415" width="18.1640625" style="117" customWidth="1"/>
    <col min="6416" max="6421" width="12.33203125" style="117" customWidth="1"/>
    <col min="6422" max="6422" width="15.5" style="117" customWidth="1"/>
    <col min="6423" max="6430" width="12.33203125" style="117" customWidth="1"/>
    <col min="6431" max="6431" width="11.83203125" style="117" customWidth="1"/>
    <col min="6432" max="6432" width="11" style="117" customWidth="1"/>
    <col min="6433" max="6433" width="19.5" style="117" customWidth="1"/>
    <col min="6434" max="6434" width="11.6640625" style="117" customWidth="1"/>
    <col min="6435" max="6435" width="11.83203125" style="117" customWidth="1"/>
    <col min="6436" max="6436" width="9.5" style="117" customWidth="1"/>
    <col min="6437" max="6437" width="12.5" style="117" customWidth="1"/>
    <col min="6438" max="6438" width="11.83203125" style="117" customWidth="1"/>
    <col min="6439" max="6439" width="17.1640625" style="117" customWidth="1"/>
    <col min="6440" max="6440" width="10.83203125" style="117" customWidth="1"/>
    <col min="6441" max="6441" width="15.1640625" style="117" customWidth="1"/>
    <col min="6442" max="6442" width="16.1640625" style="117" customWidth="1"/>
    <col min="6443" max="6443" width="12.83203125" style="117" customWidth="1"/>
    <col min="6444" max="6444" width="11.83203125" style="117" customWidth="1"/>
    <col min="6445" max="6445" width="9.5" style="117" customWidth="1"/>
    <col min="6446" max="6446" width="12.83203125" style="117" customWidth="1"/>
    <col min="6447" max="6447" width="11.83203125" style="117" customWidth="1"/>
    <col min="6448" max="6656" width="9.33203125" style="117"/>
    <col min="6657" max="6657" width="6.5" style="117" customWidth="1"/>
    <col min="6658" max="6658" width="44.5" style="117" customWidth="1"/>
    <col min="6659" max="6659" width="14" style="117" customWidth="1"/>
    <col min="6660" max="6660" width="11.6640625" style="117" customWidth="1"/>
    <col min="6661" max="6661" width="11.83203125" style="117" customWidth="1"/>
    <col min="6662" max="6662" width="11.33203125" style="117" customWidth="1"/>
    <col min="6663" max="6664" width="11.5" style="117" customWidth="1"/>
    <col min="6665" max="6665" width="10.6640625" style="117" customWidth="1"/>
    <col min="6666" max="6666" width="13" style="117" customWidth="1"/>
    <col min="6667" max="6668" width="12.33203125" style="117" customWidth="1"/>
    <col min="6669" max="6669" width="14.83203125" style="117" customWidth="1"/>
    <col min="6670" max="6670" width="12.33203125" style="117" customWidth="1"/>
    <col min="6671" max="6671" width="18.1640625" style="117" customWidth="1"/>
    <col min="6672" max="6677" width="12.33203125" style="117" customWidth="1"/>
    <col min="6678" max="6678" width="15.5" style="117" customWidth="1"/>
    <col min="6679" max="6686" width="12.33203125" style="117" customWidth="1"/>
    <col min="6687" max="6687" width="11.83203125" style="117" customWidth="1"/>
    <col min="6688" max="6688" width="11" style="117" customWidth="1"/>
    <col min="6689" max="6689" width="19.5" style="117" customWidth="1"/>
    <col min="6690" max="6690" width="11.6640625" style="117" customWidth="1"/>
    <col min="6691" max="6691" width="11.83203125" style="117" customWidth="1"/>
    <col min="6692" max="6692" width="9.5" style="117" customWidth="1"/>
    <col min="6693" max="6693" width="12.5" style="117" customWidth="1"/>
    <col min="6694" max="6694" width="11.83203125" style="117" customWidth="1"/>
    <col min="6695" max="6695" width="17.1640625" style="117" customWidth="1"/>
    <col min="6696" max="6696" width="10.83203125" style="117" customWidth="1"/>
    <col min="6697" max="6697" width="15.1640625" style="117" customWidth="1"/>
    <col min="6698" max="6698" width="16.1640625" style="117" customWidth="1"/>
    <col min="6699" max="6699" width="12.83203125" style="117" customWidth="1"/>
    <col min="6700" max="6700" width="11.83203125" style="117" customWidth="1"/>
    <col min="6701" max="6701" width="9.5" style="117" customWidth="1"/>
    <col min="6702" max="6702" width="12.83203125" style="117" customWidth="1"/>
    <col min="6703" max="6703" width="11.83203125" style="117" customWidth="1"/>
    <col min="6704" max="6912" width="9.33203125" style="117"/>
    <col min="6913" max="6913" width="6.5" style="117" customWidth="1"/>
    <col min="6914" max="6914" width="44.5" style="117" customWidth="1"/>
    <col min="6915" max="6915" width="14" style="117" customWidth="1"/>
    <col min="6916" max="6916" width="11.6640625" style="117" customWidth="1"/>
    <col min="6917" max="6917" width="11.83203125" style="117" customWidth="1"/>
    <col min="6918" max="6918" width="11.33203125" style="117" customWidth="1"/>
    <col min="6919" max="6920" width="11.5" style="117" customWidth="1"/>
    <col min="6921" max="6921" width="10.6640625" style="117" customWidth="1"/>
    <col min="6922" max="6922" width="13" style="117" customWidth="1"/>
    <col min="6923" max="6924" width="12.33203125" style="117" customWidth="1"/>
    <col min="6925" max="6925" width="14.83203125" style="117" customWidth="1"/>
    <col min="6926" max="6926" width="12.33203125" style="117" customWidth="1"/>
    <col min="6927" max="6927" width="18.1640625" style="117" customWidth="1"/>
    <col min="6928" max="6933" width="12.33203125" style="117" customWidth="1"/>
    <col min="6934" max="6934" width="15.5" style="117" customWidth="1"/>
    <col min="6935" max="6942" width="12.33203125" style="117" customWidth="1"/>
    <col min="6943" max="6943" width="11.83203125" style="117" customWidth="1"/>
    <col min="6944" max="6944" width="11" style="117" customWidth="1"/>
    <col min="6945" max="6945" width="19.5" style="117" customWidth="1"/>
    <col min="6946" max="6946" width="11.6640625" style="117" customWidth="1"/>
    <col min="6947" max="6947" width="11.83203125" style="117" customWidth="1"/>
    <col min="6948" max="6948" width="9.5" style="117" customWidth="1"/>
    <col min="6949" max="6949" width="12.5" style="117" customWidth="1"/>
    <col min="6950" max="6950" width="11.83203125" style="117" customWidth="1"/>
    <col min="6951" max="6951" width="17.1640625" style="117" customWidth="1"/>
    <col min="6952" max="6952" width="10.83203125" style="117" customWidth="1"/>
    <col min="6953" max="6953" width="15.1640625" style="117" customWidth="1"/>
    <col min="6954" max="6954" width="16.1640625" style="117" customWidth="1"/>
    <col min="6955" max="6955" width="12.83203125" style="117" customWidth="1"/>
    <col min="6956" max="6956" width="11.83203125" style="117" customWidth="1"/>
    <col min="6957" max="6957" width="9.5" style="117" customWidth="1"/>
    <col min="6958" max="6958" width="12.83203125" style="117" customWidth="1"/>
    <col min="6959" max="6959" width="11.83203125" style="117" customWidth="1"/>
    <col min="6960" max="7168" width="9.33203125" style="117"/>
    <col min="7169" max="7169" width="6.5" style="117" customWidth="1"/>
    <col min="7170" max="7170" width="44.5" style="117" customWidth="1"/>
    <col min="7171" max="7171" width="14" style="117" customWidth="1"/>
    <col min="7172" max="7172" width="11.6640625" style="117" customWidth="1"/>
    <col min="7173" max="7173" width="11.83203125" style="117" customWidth="1"/>
    <col min="7174" max="7174" width="11.33203125" style="117" customWidth="1"/>
    <col min="7175" max="7176" width="11.5" style="117" customWidth="1"/>
    <col min="7177" max="7177" width="10.6640625" style="117" customWidth="1"/>
    <col min="7178" max="7178" width="13" style="117" customWidth="1"/>
    <col min="7179" max="7180" width="12.33203125" style="117" customWidth="1"/>
    <col min="7181" max="7181" width="14.83203125" style="117" customWidth="1"/>
    <col min="7182" max="7182" width="12.33203125" style="117" customWidth="1"/>
    <col min="7183" max="7183" width="18.1640625" style="117" customWidth="1"/>
    <col min="7184" max="7189" width="12.33203125" style="117" customWidth="1"/>
    <col min="7190" max="7190" width="15.5" style="117" customWidth="1"/>
    <col min="7191" max="7198" width="12.33203125" style="117" customWidth="1"/>
    <col min="7199" max="7199" width="11.83203125" style="117" customWidth="1"/>
    <col min="7200" max="7200" width="11" style="117" customWidth="1"/>
    <col min="7201" max="7201" width="19.5" style="117" customWidth="1"/>
    <col min="7202" max="7202" width="11.6640625" style="117" customWidth="1"/>
    <col min="7203" max="7203" width="11.83203125" style="117" customWidth="1"/>
    <col min="7204" max="7204" width="9.5" style="117" customWidth="1"/>
    <col min="7205" max="7205" width="12.5" style="117" customWidth="1"/>
    <col min="7206" max="7206" width="11.83203125" style="117" customWidth="1"/>
    <col min="7207" max="7207" width="17.1640625" style="117" customWidth="1"/>
    <col min="7208" max="7208" width="10.83203125" style="117" customWidth="1"/>
    <col min="7209" max="7209" width="15.1640625" style="117" customWidth="1"/>
    <col min="7210" max="7210" width="16.1640625" style="117" customWidth="1"/>
    <col min="7211" max="7211" width="12.83203125" style="117" customWidth="1"/>
    <col min="7212" max="7212" width="11.83203125" style="117" customWidth="1"/>
    <col min="7213" max="7213" width="9.5" style="117" customWidth="1"/>
    <col min="7214" max="7214" width="12.83203125" style="117" customWidth="1"/>
    <col min="7215" max="7215" width="11.83203125" style="117" customWidth="1"/>
    <col min="7216" max="7424" width="9.33203125" style="117"/>
    <col min="7425" max="7425" width="6.5" style="117" customWidth="1"/>
    <col min="7426" max="7426" width="44.5" style="117" customWidth="1"/>
    <col min="7427" max="7427" width="14" style="117" customWidth="1"/>
    <col min="7428" max="7428" width="11.6640625" style="117" customWidth="1"/>
    <col min="7429" max="7429" width="11.83203125" style="117" customWidth="1"/>
    <col min="7430" max="7430" width="11.33203125" style="117" customWidth="1"/>
    <col min="7431" max="7432" width="11.5" style="117" customWidth="1"/>
    <col min="7433" max="7433" width="10.6640625" style="117" customWidth="1"/>
    <col min="7434" max="7434" width="13" style="117" customWidth="1"/>
    <col min="7435" max="7436" width="12.33203125" style="117" customWidth="1"/>
    <col min="7437" max="7437" width="14.83203125" style="117" customWidth="1"/>
    <col min="7438" max="7438" width="12.33203125" style="117" customWidth="1"/>
    <col min="7439" max="7439" width="18.1640625" style="117" customWidth="1"/>
    <col min="7440" max="7445" width="12.33203125" style="117" customWidth="1"/>
    <col min="7446" max="7446" width="15.5" style="117" customWidth="1"/>
    <col min="7447" max="7454" width="12.33203125" style="117" customWidth="1"/>
    <col min="7455" max="7455" width="11.83203125" style="117" customWidth="1"/>
    <col min="7456" max="7456" width="11" style="117" customWidth="1"/>
    <col min="7457" max="7457" width="19.5" style="117" customWidth="1"/>
    <col min="7458" max="7458" width="11.6640625" style="117" customWidth="1"/>
    <col min="7459" max="7459" width="11.83203125" style="117" customWidth="1"/>
    <col min="7460" max="7460" width="9.5" style="117" customWidth="1"/>
    <col min="7461" max="7461" width="12.5" style="117" customWidth="1"/>
    <col min="7462" max="7462" width="11.83203125" style="117" customWidth="1"/>
    <col min="7463" max="7463" width="17.1640625" style="117" customWidth="1"/>
    <col min="7464" max="7464" width="10.83203125" style="117" customWidth="1"/>
    <col min="7465" max="7465" width="15.1640625" style="117" customWidth="1"/>
    <col min="7466" max="7466" width="16.1640625" style="117" customWidth="1"/>
    <col min="7467" max="7467" width="12.83203125" style="117" customWidth="1"/>
    <col min="7468" max="7468" width="11.83203125" style="117" customWidth="1"/>
    <col min="7469" max="7469" width="9.5" style="117" customWidth="1"/>
    <col min="7470" max="7470" width="12.83203125" style="117" customWidth="1"/>
    <col min="7471" max="7471" width="11.83203125" style="117" customWidth="1"/>
    <col min="7472" max="7680" width="9.33203125" style="117"/>
    <col min="7681" max="7681" width="6.5" style="117" customWidth="1"/>
    <col min="7682" max="7682" width="44.5" style="117" customWidth="1"/>
    <col min="7683" max="7683" width="14" style="117" customWidth="1"/>
    <col min="7684" max="7684" width="11.6640625" style="117" customWidth="1"/>
    <col min="7685" max="7685" width="11.83203125" style="117" customWidth="1"/>
    <col min="7686" max="7686" width="11.33203125" style="117" customWidth="1"/>
    <col min="7687" max="7688" width="11.5" style="117" customWidth="1"/>
    <col min="7689" max="7689" width="10.6640625" style="117" customWidth="1"/>
    <col min="7690" max="7690" width="13" style="117" customWidth="1"/>
    <col min="7691" max="7692" width="12.33203125" style="117" customWidth="1"/>
    <col min="7693" max="7693" width="14.83203125" style="117" customWidth="1"/>
    <col min="7694" max="7694" width="12.33203125" style="117" customWidth="1"/>
    <col min="7695" max="7695" width="18.1640625" style="117" customWidth="1"/>
    <col min="7696" max="7701" width="12.33203125" style="117" customWidth="1"/>
    <col min="7702" max="7702" width="15.5" style="117" customWidth="1"/>
    <col min="7703" max="7710" width="12.33203125" style="117" customWidth="1"/>
    <col min="7711" max="7711" width="11.83203125" style="117" customWidth="1"/>
    <col min="7712" max="7712" width="11" style="117" customWidth="1"/>
    <col min="7713" max="7713" width="19.5" style="117" customWidth="1"/>
    <col min="7714" max="7714" width="11.6640625" style="117" customWidth="1"/>
    <col min="7715" max="7715" width="11.83203125" style="117" customWidth="1"/>
    <col min="7716" max="7716" width="9.5" style="117" customWidth="1"/>
    <col min="7717" max="7717" width="12.5" style="117" customWidth="1"/>
    <col min="7718" max="7718" width="11.83203125" style="117" customWidth="1"/>
    <col min="7719" max="7719" width="17.1640625" style="117" customWidth="1"/>
    <col min="7720" max="7720" width="10.83203125" style="117" customWidth="1"/>
    <col min="7721" max="7721" width="15.1640625" style="117" customWidth="1"/>
    <col min="7722" max="7722" width="16.1640625" style="117" customWidth="1"/>
    <col min="7723" max="7723" width="12.83203125" style="117" customWidth="1"/>
    <col min="7724" max="7724" width="11.83203125" style="117" customWidth="1"/>
    <col min="7725" max="7725" width="9.5" style="117" customWidth="1"/>
    <col min="7726" max="7726" width="12.83203125" style="117" customWidth="1"/>
    <col min="7727" max="7727" width="11.83203125" style="117" customWidth="1"/>
    <col min="7728" max="7936" width="9.33203125" style="117"/>
    <col min="7937" max="7937" width="6.5" style="117" customWidth="1"/>
    <col min="7938" max="7938" width="44.5" style="117" customWidth="1"/>
    <col min="7939" max="7939" width="14" style="117" customWidth="1"/>
    <col min="7940" max="7940" width="11.6640625" style="117" customWidth="1"/>
    <col min="7941" max="7941" width="11.83203125" style="117" customWidth="1"/>
    <col min="7942" max="7942" width="11.33203125" style="117" customWidth="1"/>
    <col min="7943" max="7944" width="11.5" style="117" customWidth="1"/>
    <col min="7945" max="7945" width="10.6640625" style="117" customWidth="1"/>
    <col min="7946" max="7946" width="13" style="117" customWidth="1"/>
    <col min="7947" max="7948" width="12.33203125" style="117" customWidth="1"/>
    <col min="7949" max="7949" width="14.83203125" style="117" customWidth="1"/>
    <col min="7950" max="7950" width="12.33203125" style="117" customWidth="1"/>
    <col min="7951" max="7951" width="18.1640625" style="117" customWidth="1"/>
    <col min="7952" max="7957" width="12.33203125" style="117" customWidth="1"/>
    <col min="7958" max="7958" width="15.5" style="117" customWidth="1"/>
    <col min="7959" max="7966" width="12.33203125" style="117" customWidth="1"/>
    <col min="7967" max="7967" width="11.83203125" style="117" customWidth="1"/>
    <col min="7968" max="7968" width="11" style="117" customWidth="1"/>
    <col min="7969" max="7969" width="19.5" style="117" customWidth="1"/>
    <col min="7970" max="7970" width="11.6640625" style="117" customWidth="1"/>
    <col min="7971" max="7971" width="11.83203125" style="117" customWidth="1"/>
    <col min="7972" max="7972" width="9.5" style="117" customWidth="1"/>
    <col min="7973" max="7973" width="12.5" style="117" customWidth="1"/>
    <col min="7974" max="7974" width="11.83203125" style="117" customWidth="1"/>
    <col min="7975" max="7975" width="17.1640625" style="117" customWidth="1"/>
    <col min="7976" max="7976" width="10.83203125" style="117" customWidth="1"/>
    <col min="7977" max="7977" width="15.1640625" style="117" customWidth="1"/>
    <col min="7978" max="7978" width="16.1640625" style="117" customWidth="1"/>
    <col min="7979" max="7979" width="12.83203125" style="117" customWidth="1"/>
    <col min="7980" max="7980" width="11.83203125" style="117" customWidth="1"/>
    <col min="7981" max="7981" width="9.5" style="117" customWidth="1"/>
    <col min="7982" max="7982" width="12.83203125" style="117" customWidth="1"/>
    <col min="7983" max="7983" width="11.83203125" style="117" customWidth="1"/>
    <col min="7984" max="8192" width="9.33203125" style="117"/>
    <col min="8193" max="8193" width="6.5" style="117" customWidth="1"/>
    <col min="8194" max="8194" width="44.5" style="117" customWidth="1"/>
    <col min="8195" max="8195" width="14" style="117" customWidth="1"/>
    <col min="8196" max="8196" width="11.6640625" style="117" customWidth="1"/>
    <col min="8197" max="8197" width="11.83203125" style="117" customWidth="1"/>
    <col min="8198" max="8198" width="11.33203125" style="117" customWidth="1"/>
    <col min="8199" max="8200" width="11.5" style="117" customWidth="1"/>
    <col min="8201" max="8201" width="10.6640625" style="117" customWidth="1"/>
    <col min="8202" max="8202" width="13" style="117" customWidth="1"/>
    <col min="8203" max="8204" width="12.33203125" style="117" customWidth="1"/>
    <col min="8205" max="8205" width="14.83203125" style="117" customWidth="1"/>
    <col min="8206" max="8206" width="12.33203125" style="117" customWidth="1"/>
    <col min="8207" max="8207" width="18.1640625" style="117" customWidth="1"/>
    <col min="8208" max="8213" width="12.33203125" style="117" customWidth="1"/>
    <col min="8214" max="8214" width="15.5" style="117" customWidth="1"/>
    <col min="8215" max="8222" width="12.33203125" style="117" customWidth="1"/>
    <col min="8223" max="8223" width="11.83203125" style="117" customWidth="1"/>
    <col min="8224" max="8224" width="11" style="117" customWidth="1"/>
    <col min="8225" max="8225" width="19.5" style="117" customWidth="1"/>
    <col min="8226" max="8226" width="11.6640625" style="117" customWidth="1"/>
    <col min="8227" max="8227" width="11.83203125" style="117" customWidth="1"/>
    <col min="8228" max="8228" width="9.5" style="117" customWidth="1"/>
    <col min="8229" max="8229" width="12.5" style="117" customWidth="1"/>
    <col min="8230" max="8230" width="11.83203125" style="117" customWidth="1"/>
    <col min="8231" max="8231" width="17.1640625" style="117" customWidth="1"/>
    <col min="8232" max="8232" width="10.83203125" style="117" customWidth="1"/>
    <col min="8233" max="8233" width="15.1640625" style="117" customWidth="1"/>
    <col min="8234" max="8234" width="16.1640625" style="117" customWidth="1"/>
    <col min="8235" max="8235" width="12.83203125" style="117" customWidth="1"/>
    <col min="8236" max="8236" width="11.83203125" style="117" customWidth="1"/>
    <col min="8237" max="8237" width="9.5" style="117" customWidth="1"/>
    <col min="8238" max="8238" width="12.83203125" style="117" customWidth="1"/>
    <col min="8239" max="8239" width="11.83203125" style="117" customWidth="1"/>
    <col min="8240" max="8448" width="9.33203125" style="117"/>
    <col min="8449" max="8449" width="6.5" style="117" customWidth="1"/>
    <col min="8450" max="8450" width="44.5" style="117" customWidth="1"/>
    <col min="8451" max="8451" width="14" style="117" customWidth="1"/>
    <col min="8452" max="8452" width="11.6640625" style="117" customWidth="1"/>
    <col min="8453" max="8453" width="11.83203125" style="117" customWidth="1"/>
    <col min="8454" max="8454" width="11.33203125" style="117" customWidth="1"/>
    <col min="8455" max="8456" width="11.5" style="117" customWidth="1"/>
    <col min="8457" max="8457" width="10.6640625" style="117" customWidth="1"/>
    <col min="8458" max="8458" width="13" style="117" customWidth="1"/>
    <col min="8459" max="8460" width="12.33203125" style="117" customWidth="1"/>
    <col min="8461" max="8461" width="14.83203125" style="117" customWidth="1"/>
    <col min="8462" max="8462" width="12.33203125" style="117" customWidth="1"/>
    <col min="8463" max="8463" width="18.1640625" style="117" customWidth="1"/>
    <col min="8464" max="8469" width="12.33203125" style="117" customWidth="1"/>
    <col min="8470" max="8470" width="15.5" style="117" customWidth="1"/>
    <col min="8471" max="8478" width="12.33203125" style="117" customWidth="1"/>
    <col min="8479" max="8479" width="11.83203125" style="117" customWidth="1"/>
    <col min="8480" max="8480" width="11" style="117" customWidth="1"/>
    <col min="8481" max="8481" width="19.5" style="117" customWidth="1"/>
    <col min="8482" max="8482" width="11.6640625" style="117" customWidth="1"/>
    <col min="8483" max="8483" width="11.83203125" style="117" customWidth="1"/>
    <col min="8484" max="8484" width="9.5" style="117" customWidth="1"/>
    <col min="8485" max="8485" width="12.5" style="117" customWidth="1"/>
    <col min="8486" max="8486" width="11.83203125" style="117" customWidth="1"/>
    <col min="8487" max="8487" width="17.1640625" style="117" customWidth="1"/>
    <col min="8488" max="8488" width="10.83203125" style="117" customWidth="1"/>
    <col min="8489" max="8489" width="15.1640625" style="117" customWidth="1"/>
    <col min="8490" max="8490" width="16.1640625" style="117" customWidth="1"/>
    <col min="8491" max="8491" width="12.83203125" style="117" customWidth="1"/>
    <col min="8492" max="8492" width="11.83203125" style="117" customWidth="1"/>
    <col min="8493" max="8493" width="9.5" style="117" customWidth="1"/>
    <col min="8494" max="8494" width="12.83203125" style="117" customWidth="1"/>
    <col min="8495" max="8495" width="11.83203125" style="117" customWidth="1"/>
    <col min="8496" max="8704" width="9.33203125" style="117"/>
    <col min="8705" max="8705" width="6.5" style="117" customWidth="1"/>
    <col min="8706" max="8706" width="44.5" style="117" customWidth="1"/>
    <col min="8707" max="8707" width="14" style="117" customWidth="1"/>
    <col min="8708" max="8708" width="11.6640625" style="117" customWidth="1"/>
    <col min="8709" max="8709" width="11.83203125" style="117" customWidth="1"/>
    <col min="8710" max="8710" width="11.33203125" style="117" customWidth="1"/>
    <col min="8711" max="8712" width="11.5" style="117" customWidth="1"/>
    <col min="8713" max="8713" width="10.6640625" style="117" customWidth="1"/>
    <col min="8714" max="8714" width="13" style="117" customWidth="1"/>
    <col min="8715" max="8716" width="12.33203125" style="117" customWidth="1"/>
    <col min="8717" max="8717" width="14.83203125" style="117" customWidth="1"/>
    <col min="8718" max="8718" width="12.33203125" style="117" customWidth="1"/>
    <col min="8719" max="8719" width="18.1640625" style="117" customWidth="1"/>
    <col min="8720" max="8725" width="12.33203125" style="117" customWidth="1"/>
    <col min="8726" max="8726" width="15.5" style="117" customWidth="1"/>
    <col min="8727" max="8734" width="12.33203125" style="117" customWidth="1"/>
    <col min="8735" max="8735" width="11.83203125" style="117" customWidth="1"/>
    <col min="8736" max="8736" width="11" style="117" customWidth="1"/>
    <col min="8737" max="8737" width="19.5" style="117" customWidth="1"/>
    <col min="8738" max="8738" width="11.6640625" style="117" customWidth="1"/>
    <col min="8739" max="8739" width="11.83203125" style="117" customWidth="1"/>
    <col min="8740" max="8740" width="9.5" style="117" customWidth="1"/>
    <col min="8741" max="8741" width="12.5" style="117" customWidth="1"/>
    <col min="8742" max="8742" width="11.83203125" style="117" customWidth="1"/>
    <col min="8743" max="8743" width="17.1640625" style="117" customWidth="1"/>
    <col min="8744" max="8744" width="10.83203125" style="117" customWidth="1"/>
    <col min="8745" max="8745" width="15.1640625" style="117" customWidth="1"/>
    <col min="8746" max="8746" width="16.1640625" style="117" customWidth="1"/>
    <col min="8747" max="8747" width="12.83203125" style="117" customWidth="1"/>
    <col min="8748" max="8748" width="11.83203125" style="117" customWidth="1"/>
    <col min="8749" max="8749" width="9.5" style="117" customWidth="1"/>
    <col min="8750" max="8750" width="12.83203125" style="117" customWidth="1"/>
    <col min="8751" max="8751" width="11.83203125" style="117" customWidth="1"/>
    <col min="8752" max="8960" width="9.33203125" style="117"/>
    <col min="8961" max="8961" width="6.5" style="117" customWidth="1"/>
    <col min="8962" max="8962" width="44.5" style="117" customWidth="1"/>
    <col min="8963" max="8963" width="14" style="117" customWidth="1"/>
    <col min="8964" max="8964" width="11.6640625" style="117" customWidth="1"/>
    <col min="8965" max="8965" width="11.83203125" style="117" customWidth="1"/>
    <col min="8966" max="8966" width="11.33203125" style="117" customWidth="1"/>
    <col min="8967" max="8968" width="11.5" style="117" customWidth="1"/>
    <col min="8969" max="8969" width="10.6640625" style="117" customWidth="1"/>
    <col min="8970" max="8970" width="13" style="117" customWidth="1"/>
    <col min="8971" max="8972" width="12.33203125" style="117" customWidth="1"/>
    <col min="8973" max="8973" width="14.83203125" style="117" customWidth="1"/>
    <col min="8974" max="8974" width="12.33203125" style="117" customWidth="1"/>
    <col min="8975" max="8975" width="18.1640625" style="117" customWidth="1"/>
    <col min="8976" max="8981" width="12.33203125" style="117" customWidth="1"/>
    <col min="8982" max="8982" width="15.5" style="117" customWidth="1"/>
    <col min="8983" max="8990" width="12.33203125" style="117" customWidth="1"/>
    <col min="8991" max="8991" width="11.83203125" style="117" customWidth="1"/>
    <col min="8992" max="8992" width="11" style="117" customWidth="1"/>
    <col min="8993" max="8993" width="19.5" style="117" customWidth="1"/>
    <col min="8994" max="8994" width="11.6640625" style="117" customWidth="1"/>
    <col min="8995" max="8995" width="11.83203125" style="117" customWidth="1"/>
    <col min="8996" max="8996" width="9.5" style="117" customWidth="1"/>
    <col min="8997" max="8997" width="12.5" style="117" customWidth="1"/>
    <col min="8998" max="8998" width="11.83203125" style="117" customWidth="1"/>
    <col min="8999" max="8999" width="17.1640625" style="117" customWidth="1"/>
    <col min="9000" max="9000" width="10.83203125" style="117" customWidth="1"/>
    <col min="9001" max="9001" width="15.1640625" style="117" customWidth="1"/>
    <col min="9002" max="9002" width="16.1640625" style="117" customWidth="1"/>
    <col min="9003" max="9003" width="12.83203125" style="117" customWidth="1"/>
    <col min="9004" max="9004" width="11.83203125" style="117" customWidth="1"/>
    <col min="9005" max="9005" width="9.5" style="117" customWidth="1"/>
    <col min="9006" max="9006" width="12.83203125" style="117" customWidth="1"/>
    <col min="9007" max="9007" width="11.83203125" style="117" customWidth="1"/>
    <col min="9008" max="9216" width="9.33203125" style="117"/>
    <col min="9217" max="9217" width="6.5" style="117" customWidth="1"/>
    <col min="9218" max="9218" width="44.5" style="117" customWidth="1"/>
    <col min="9219" max="9219" width="14" style="117" customWidth="1"/>
    <col min="9220" max="9220" width="11.6640625" style="117" customWidth="1"/>
    <col min="9221" max="9221" width="11.83203125" style="117" customWidth="1"/>
    <col min="9222" max="9222" width="11.33203125" style="117" customWidth="1"/>
    <col min="9223" max="9224" width="11.5" style="117" customWidth="1"/>
    <col min="9225" max="9225" width="10.6640625" style="117" customWidth="1"/>
    <col min="9226" max="9226" width="13" style="117" customWidth="1"/>
    <col min="9227" max="9228" width="12.33203125" style="117" customWidth="1"/>
    <col min="9229" max="9229" width="14.83203125" style="117" customWidth="1"/>
    <col min="9230" max="9230" width="12.33203125" style="117" customWidth="1"/>
    <col min="9231" max="9231" width="18.1640625" style="117" customWidth="1"/>
    <col min="9232" max="9237" width="12.33203125" style="117" customWidth="1"/>
    <col min="9238" max="9238" width="15.5" style="117" customWidth="1"/>
    <col min="9239" max="9246" width="12.33203125" style="117" customWidth="1"/>
    <col min="9247" max="9247" width="11.83203125" style="117" customWidth="1"/>
    <col min="9248" max="9248" width="11" style="117" customWidth="1"/>
    <col min="9249" max="9249" width="19.5" style="117" customWidth="1"/>
    <col min="9250" max="9250" width="11.6640625" style="117" customWidth="1"/>
    <col min="9251" max="9251" width="11.83203125" style="117" customWidth="1"/>
    <col min="9252" max="9252" width="9.5" style="117" customWidth="1"/>
    <col min="9253" max="9253" width="12.5" style="117" customWidth="1"/>
    <col min="9254" max="9254" width="11.83203125" style="117" customWidth="1"/>
    <col min="9255" max="9255" width="17.1640625" style="117" customWidth="1"/>
    <col min="9256" max="9256" width="10.83203125" style="117" customWidth="1"/>
    <col min="9257" max="9257" width="15.1640625" style="117" customWidth="1"/>
    <col min="9258" max="9258" width="16.1640625" style="117" customWidth="1"/>
    <col min="9259" max="9259" width="12.83203125" style="117" customWidth="1"/>
    <col min="9260" max="9260" width="11.83203125" style="117" customWidth="1"/>
    <col min="9261" max="9261" width="9.5" style="117" customWidth="1"/>
    <col min="9262" max="9262" width="12.83203125" style="117" customWidth="1"/>
    <col min="9263" max="9263" width="11.83203125" style="117" customWidth="1"/>
    <col min="9264" max="9472" width="9.33203125" style="117"/>
    <col min="9473" max="9473" width="6.5" style="117" customWidth="1"/>
    <col min="9474" max="9474" width="44.5" style="117" customWidth="1"/>
    <col min="9475" max="9475" width="14" style="117" customWidth="1"/>
    <col min="9476" max="9476" width="11.6640625" style="117" customWidth="1"/>
    <col min="9477" max="9477" width="11.83203125" style="117" customWidth="1"/>
    <col min="9478" max="9478" width="11.33203125" style="117" customWidth="1"/>
    <col min="9479" max="9480" width="11.5" style="117" customWidth="1"/>
    <col min="9481" max="9481" width="10.6640625" style="117" customWidth="1"/>
    <col min="9482" max="9482" width="13" style="117" customWidth="1"/>
    <col min="9483" max="9484" width="12.33203125" style="117" customWidth="1"/>
    <col min="9485" max="9485" width="14.83203125" style="117" customWidth="1"/>
    <col min="9486" max="9486" width="12.33203125" style="117" customWidth="1"/>
    <col min="9487" max="9487" width="18.1640625" style="117" customWidth="1"/>
    <col min="9488" max="9493" width="12.33203125" style="117" customWidth="1"/>
    <col min="9494" max="9494" width="15.5" style="117" customWidth="1"/>
    <col min="9495" max="9502" width="12.33203125" style="117" customWidth="1"/>
    <col min="9503" max="9503" width="11.83203125" style="117" customWidth="1"/>
    <col min="9504" max="9504" width="11" style="117" customWidth="1"/>
    <col min="9505" max="9505" width="19.5" style="117" customWidth="1"/>
    <col min="9506" max="9506" width="11.6640625" style="117" customWidth="1"/>
    <col min="9507" max="9507" width="11.83203125" style="117" customWidth="1"/>
    <col min="9508" max="9508" width="9.5" style="117" customWidth="1"/>
    <col min="9509" max="9509" width="12.5" style="117" customWidth="1"/>
    <col min="9510" max="9510" width="11.83203125" style="117" customWidth="1"/>
    <col min="9511" max="9511" width="17.1640625" style="117" customWidth="1"/>
    <col min="9512" max="9512" width="10.83203125" style="117" customWidth="1"/>
    <col min="9513" max="9513" width="15.1640625" style="117" customWidth="1"/>
    <col min="9514" max="9514" width="16.1640625" style="117" customWidth="1"/>
    <col min="9515" max="9515" width="12.83203125" style="117" customWidth="1"/>
    <col min="9516" max="9516" width="11.83203125" style="117" customWidth="1"/>
    <col min="9517" max="9517" width="9.5" style="117" customWidth="1"/>
    <col min="9518" max="9518" width="12.83203125" style="117" customWidth="1"/>
    <col min="9519" max="9519" width="11.83203125" style="117" customWidth="1"/>
    <col min="9520" max="9728" width="9.33203125" style="117"/>
    <col min="9729" max="9729" width="6.5" style="117" customWidth="1"/>
    <col min="9730" max="9730" width="44.5" style="117" customWidth="1"/>
    <col min="9731" max="9731" width="14" style="117" customWidth="1"/>
    <col min="9732" max="9732" width="11.6640625" style="117" customWidth="1"/>
    <col min="9733" max="9733" width="11.83203125" style="117" customWidth="1"/>
    <col min="9734" max="9734" width="11.33203125" style="117" customWidth="1"/>
    <col min="9735" max="9736" width="11.5" style="117" customWidth="1"/>
    <col min="9737" max="9737" width="10.6640625" style="117" customWidth="1"/>
    <col min="9738" max="9738" width="13" style="117" customWidth="1"/>
    <col min="9739" max="9740" width="12.33203125" style="117" customWidth="1"/>
    <col min="9741" max="9741" width="14.83203125" style="117" customWidth="1"/>
    <col min="9742" max="9742" width="12.33203125" style="117" customWidth="1"/>
    <col min="9743" max="9743" width="18.1640625" style="117" customWidth="1"/>
    <col min="9744" max="9749" width="12.33203125" style="117" customWidth="1"/>
    <col min="9750" max="9750" width="15.5" style="117" customWidth="1"/>
    <col min="9751" max="9758" width="12.33203125" style="117" customWidth="1"/>
    <col min="9759" max="9759" width="11.83203125" style="117" customWidth="1"/>
    <col min="9760" max="9760" width="11" style="117" customWidth="1"/>
    <col min="9761" max="9761" width="19.5" style="117" customWidth="1"/>
    <col min="9762" max="9762" width="11.6640625" style="117" customWidth="1"/>
    <col min="9763" max="9763" width="11.83203125" style="117" customWidth="1"/>
    <col min="9764" max="9764" width="9.5" style="117" customWidth="1"/>
    <col min="9765" max="9765" width="12.5" style="117" customWidth="1"/>
    <col min="9766" max="9766" width="11.83203125" style="117" customWidth="1"/>
    <col min="9767" max="9767" width="17.1640625" style="117" customWidth="1"/>
    <col min="9768" max="9768" width="10.83203125" style="117" customWidth="1"/>
    <col min="9769" max="9769" width="15.1640625" style="117" customWidth="1"/>
    <col min="9770" max="9770" width="16.1640625" style="117" customWidth="1"/>
    <col min="9771" max="9771" width="12.83203125" style="117" customWidth="1"/>
    <col min="9772" max="9772" width="11.83203125" style="117" customWidth="1"/>
    <col min="9773" max="9773" width="9.5" style="117" customWidth="1"/>
    <col min="9774" max="9774" width="12.83203125" style="117" customWidth="1"/>
    <col min="9775" max="9775" width="11.83203125" style="117" customWidth="1"/>
    <col min="9776" max="9984" width="9.33203125" style="117"/>
    <col min="9985" max="9985" width="6.5" style="117" customWidth="1"/>
    <col min="9986" max="9986" width="44.5" style="117" customWidth="1"/>
    <col min="9987" max="9987" width="14" style="117" customWidth="1"/>
    <col min="9988" max="9988" width="11.6640625" style="117" customWidth="1"/>
    <col min="9989" max="9989" width="11.83203125" style="117" customWidth="1"/>
    <col min="9990" max="9990" width="11.33203125" style="117" customWidth="1"/>
    <col min="9991" max="9992" width="11.5" style="117" customWidth="1"/>
    <col min="9993" max="9993" width="10.6640625" style="117" customWidth="1"/>
    <col min="9994" max="9994" width="13" style="117" customWidth="1"/>
    <col min="9995" max="9996" width="12.33203125" style="117" customWidth="1"/>
    <col min="9997" max="9997" width="14.83203125" style="117" customWidth="1"/>
    <col min="9998" max="9998" width="12.33203125" style="117" customWidth="1"/>
    <col min="9999" max="9999" width="18.1640625" style="117" customWidth="1"/>
    <col min="10000" max="10005" width="12.33203125" style="117" customWidth="1"/>
    <col min="10006" max="10006" width="15.5" style="117" customWidth="1"/>
    <col min="10007" max="10014" width="12.33203125" style="117" customWidth="1"/>
    <col min="10015" max="10015" width="11.83203125" style="117" customWidth="1"/>
    <col min="10016" max="10016" width="11" style="117" customWidth="1"/>
    <col min="10017" max="10017" width="19.5" style="117" customWidth="1"/>
    <col min="10018" max="10018" width="11.6640625" style="117" customWidth="1"/>
    <col min="10019" max="10019" width="11.83203125" style="117" customWidth="1"/>
    <col min="10020" max="10020" width="9.5" style="117" customWidth="1"/>
    <col min="10021" max="10021" width="12.5" style="117" customWidth="1"/>
    <col min="10022" max="10022" width="11.83203125" style="117" customWidth="1"/>
    <col min="10023" max="10023" width="17.1640625" style="117" customWidth="1"/>
    <col min="10024" max="10024" width="10.83203125" style="117" customWidth="1"/>
    <col min="10025" max="10025" width="15.1640625" style="117" customWidth="1"/>
    <col min="10026" max="10026" width="16.1640625" style="117" customWidth="1"/>
    <col min="10027" max="10027" width="12.83203125" style="117" customWidth="1"/>
    <col min="10028" max="10028" width="11.83203125" style="117" customWidth="1"/>
    <col min="10029" max="10029" width="9.5" style="117" customWidth="1"/>
    <col min="10030" max="10030" width="12.83203125" style="117" customWidth="1"/>
    <col min="10031" max="10031" width="11.83203125" style="117" customWidth="1"/>
    <col min="10032" max="10240" width="9.33203125" style="117"/>
    <col min="10241" max="10241" width="6.5" style="117" customWidth="1"/>
    <col min="10242" max="10242" width="44.5" style="117" customWidth="1"/>
    <col min="10243" max="10243" width="14" style="117" customWidth="1"/>
    <col min="10244" max="10244" width="11.6640625" style="117" customWidth="1"/>
    <col min="10245" max="10245" width="11.83203125" style="117" customWidth="1"/>
    <col min="10246" max="10246" width="11.33203125" style="117" customWidth="1"/>
    <col min="10247" max="10248" width="11.5" style="117" customWidth="1"/>
    <col min="10249" max="10249" width="10.6640625" style="117" customWidth="1"/>
    <col min="10250" max="10250" width="13" style="117" customWidth="1"/>
    <col min="10251" max="10252" width="12.33203125" style="117" customWidth="1"/>
    <col min="10253" max="10253" width="14.83203125" style="117" customWidth="1"/>
    <col min="10254" max="10254" width="12.33203125" style="117" customWidth="1"/>
    <col min="10255" max="10255" width="18.1640625" style="117" customWidth="1"/>
    <col min="10256" max="10261" width="12.33203125" style="117" customWidth="1"/>
    <col min="10262" max="10262" width="15.5" style="117" customWidth="1"/>
    <col min="10263" max="10270" width="12.33203125" style="117" customWidth="1"/>
    <col min="10271" max="10271" width="11.83203125" style="117" customWidth="1"/>
    <col min="10272" max="10272" width="11" style="117" customWidth="1"/>
    <col min="10273" max="10273" width="19.5" style="117" customWidth="1"/>
    <col min="10274" max="10274" width="11.6640625" style="117" customWidth="1"/>
    <col min="10275" max="10275" width="11.83203125" style="117" customWidth="1"/>
    <col min="10276" max="10276" width="9.5" style="117" customWidth="1"/>
    <col min="10277" max="10277" width="12.5" style="117" customWidth="1"/>
    <col min="10278" max="10278" width="11.83203125" style="117" customWidth="1"/>
    <col min="10279" max="10279" width="17.1640625" style="117" customWidth="1"/>
    <col min="10280" max="10280" width="10.83203125" style="117" customWidth="1"/>
    <col min="10281" max="10281" width="15.1640625" style="117" customWidth="1"/>
    <col min="10282" max="10282" width="16.1640625" style="117" customWidth="1"/>
    <col min="10283" max="10283" width="12.83203125" style="117" customWidth="1"/>
    <col min="10284" max="10284" width="11.83203125" style="117" customWidth="1"/>
    <col min="10285" max="10285" width="9.5" style="117" customWidth="1"/>
    <col min="10286" max="10286" width="12.83203125" style="117" customWidth="1"/>
    <col min="10287" max="10287" width="11.83203125" style="117" customWidth="1"/>
    <col min="10288" max="10496" width="9.33203125" style="117"/>
    <col min="10497" max="10497" width="6.5" style="117" customWidth="1"/>
    <col min="10498" max="10498" width="44.5" style="117" customWidth="1"/>
    <col min="10499" max="10499" width="14" style="117" customWidth="1"/>
    <col min="10500" max="10500" width="11.6640625" style="117" customWidth="1"/>
    <col min="10501" max="10501" width="11.83203125" style="117" customWidth="1"/>
    <col min="10502" max="10502" width="11.33203125" style="117" customWidth="1"/>
    <col min="10503" max="10504" width="11.5" style="117" customWidth="1"/>
    <col min="10505" max="10505" width="10.6640625" style="117" customWidth="1"/>
    <col min="10506" max="10506" width="13" style="117" customWidth="1"/>
    <col min="10507" max="10508" width="12.33203125" style="117" customWidth="1"/>
    <col min="10509" max="10509" width="14.83203125" style="117" customWidth="1"/>
    <col min="10510" max="10510" width="12.33203125" style="117" customWidth="1"/>
    <col min="10511" max="10511" width="18.1640625" style="117" customWidth="1"/>
    <col min="10512" max="10517" width="12.33203125" style="117" customWidth="1"/>
    <col min="10518" max="10518" width="15.5" style="117" customWidth="1"/>
    <col min="10519" max="10526" width="12.33203125" style="117" customWidth="1"/>
    <col min="10527" max="10527" width="11.83203125" style="117" customWidth="1"/>
    <col min="10528" max="10528" width="11" style="117" customWidth="1"/>
    <col min="10529" max="10529" width="19.5" style="117" customWidth="1"/>
    <col min="10530" max="10530" width="11.6640625" style="117" customWidth="1"/>
    <col min="10531" max="10531" width="11.83203125" style="117" customWidth="1"/>
    <col min="10532" max="10532" width="9.5" style="117" customWidth="1"/>
    <col min="10533" max="10533" width="12.5" style="117" customWidth="1"/>
    <col min="10534" max="10534" width="11.83203125" style="117" customWidth="1"/>
    <col min="10535" max="10535" width="17.1640625" style="117" customWidth="1"/>
    <col min="10536" max="10536" width="10.83203125" style="117" customWidth="1"/>
    <col min="10537" max="10537" width="15.1640625" style="117" customWidth="1"/>
    <col min="10538" max="10538" width="16.1640625" style="117" customWidth="1"/>
    <col min="10539" max="10539" width="12.83203125" style="117" customWidth="1"/>
    <col min="10540" max="10540" width="11.83203125" style="117" customWidth="1"/>
    <col min="10541" max="10541" width="9.5" style="117" customWidth="1"/>
    <col min="10542" max="10542" width="12.83203125" style="117" customWidth="1"/>
    <col min="10543" max="10543" width="11.83203125" style="117" customWidth="1"/>
    <col min="10544" max="10752" width="9.33203125" style="117"/>
    <col min="10753" max="10753" width="6.5" style="117" customWidth="1"/>
    <col min="10754" max="10754" width="44.5" style="117" customWidth="1"/>
    <col min="10755" max="10755" width="14" style="117" customWidth="1"/>
    <col min="10756" max="10756" width="11.6640625" style="117" customWidth="1"/>
    <col min="10757" max="10757" width="11.83203125" style="117" customWidth="1"/>
    <col min="10758" max="10758" width="11.33203125" style="117" customWidth="1"/>
    <col min="10759" max="10760" width="11.5" style="117" customWidth="1"/>
    <col min="10761" max="10761" width="10.6640625" style="117" customWidth="1"/>
    <col min="10762" max="10762" width="13" style="117" customWidth="1"/>
    <col min="10763" max="10764" width="12.33203125" style="117" customWidth="1"/>
    <col min="10765" max="10765" width="14.83203125" style="117" customWidth="1"/>
    <col min="10766" max="10766" width="12.33203125" style="117" customWidth="1"/>
    <col min="10767" max="10767" width="18.1640625" style="117" customWidth="1"/>
    <col min="10768" max="10773" width="12.33203125" style="117" customWidth="1"/>
    <col min="10774" max="10774" width="15.5" style="117" customWidth="1"/>
    <col min="10775" max="10782" width="12.33203125" style="117" customWidth="1"/>
    <col min="10783" max="10783" width="11.83203125" style="117" customWidth="1"/>
    <col min="10784" max="10784" width="11" style="117" customWidth="1"/>
    <col min="10785" max="10785" width="19.5" style="117" customWidth="1"/>
    <col min="10786" max="10786" width="11.6640625" style="117" customWidth="1"/>
    <col min="10787" max="10787" width="11.83203125" style="117" customWidth="1"/>
    <col min="10788" max="10788" width="9.5" style="117" customWidth="1"/>
    <col min="10789" max="10789" width="12.5" style="117" customWidth="1"/>
    <col min="10790" max="10790" width="11.83203125" style="117" customWidth="1"/>
    <col min="10791" max="10791" width="17.1640625" style="117" customWidth="1"/>
    <col min="10792" max="10792" width="10.83203125" style="117" customWidth="1"/>
    <col min="10793" max="10793" width="15.1640625" style="117" customWidth="1"/>
    <col min="10794" max="10794" width="16.1640625" style="117" customWidth="1"/>
    <col min="10795" max="10795" width="12.83203125" style="117" customWidth="1"/>
    <col min="10796" max="10796" width="11.83203125" style="117" customWidth="1"/>
    <col min="10797" max="10797" width="9.5" style="117" customWidth="1"/>
    <col min="10798" max="10798" width="12.83203125" style="117" customWidth="1"/>
    <col min="10799" max="10799" width="11.83203125" style="117" customWidth="1"/>
    <col min="10800" max="11008" width="9.33203125" style="117"/>
    <col min="11009" max="11009" width="6.5" style="117" customWidth="1"/>
    <col min="11010" max="11010" width="44.5" style="117" customWidth="1"/>
    <col min="11011" max="11011" width="14" style="117" customWidth="1"/>
    <col min="11012" max="11012" width="11.6640625" style="117" customWidth="1"/>
    <col min="11013" max="11013" width="11.83203125" style="117" customWidth="1"/>
    <col min="11014" max="11014" width="11.33203125" style="117" customWidth="1"/>
    <col min="11015" max="11016" width="11.5" style="117" customWidth="1"/>
    <col min="11017" max="11017" width="10.6640625" style="117" customWidth="1"/>
    <col min="11018" max="11018" width="13" style="117" customWidth="1"/>
    <col min="11019" max="11020" width="12.33203125" style="117" customWidth="1"/>
    <col min="11021" max="11021" width="14.83203125" style="117" customWidth="1"/>
    <col min="11022" max="11022" width="12.33203125" style="117" customWidth="1"/>
    <col min="11023" max="11023" width="18.1640625" style="117" customWidth="1"/>
    <col min="11024" max="11029" width="12.33203125" style="117" customWidth="1"/>
    <col min="11030" max="11030" width="15.5" style="117" customWidth="1"/>
    <col min="11031" max="11038" width="12.33203125" style="117" customWidth="1"/>
    <col min="11039" max="11039" width="11.83203125" style="117" customWidth="1"/>
    <col min="11040" max="11040" width="11" style="117" customWidth="1"/>
    <col min="11041" max="11041" width="19.5" style="117" customWidth="1"/>
    <col min="11042" max="11042" width="11.6640625" style="117" customWidth="1"/>
    <col min="11043" max="11043" width="11.83203125" style="117" customWidth="1"/>
    <col min="11044" max="11044" width="9.5" style="117" customWidth="1"/>
    <col min="11045" max="11045" width="12.5" style="117" customWidth="1"/>
    <col min="11046" max="11046" width="11.83203125" style="117" customWidth="1"/>
    <col min="11047" max="11047" width="17.1640625" style="117" customWidth="1"/>
    <col min="11048" max="11048" width="10.83203125" style="117" customWidth="1"/>
    <col min="11049" max="11049" width="15.1640625" style="117" customWidth="1"/>
    <col min="11050" max="11050" width="16.1640625" style="117" customWidth="1"/>
    <col min="11051" max="11051" width="12.83203125" style="117" customWidth="1"/>
    <col min="11052" max="11052" width="11.83203125" style="117" customWidth="1"/>
    <col min="11053" max="11053" width="9.5" style="117" customWidth="1"/>
    <col min="11054" max="11054" width="12.83203125" style="117" customWidth="1"/>
    <col min="11055" max="11055" width="11.83203125" style="117" customWidth="1"/>
    <col min="11056" max="11264" width="9.33203125" style="117"/>
    <col min="11265" max="11265" width="6.5" style="117" customWidth="1"/>
    <col min="11266" max="11266" width="44.5" style="117" customWidth="1"/>
    <col min="11267" max="11267" width="14" style="117" customWidth="1"/>
    <col min="11268" max="11268" width="11.6640625" style="117" customWidth="1"/>
    <col min="11269" max="11269" width="11.83203125" style="117" customWidth="1"/>
    <col min="11270" max="11270" width="11.33203125" style="117" customWidth="1"/>
    <col min="11271" max="11272" width="11.5" style="117" customWidth="1"/>
    <col min="11273" max="11273" width="10.6640625" style="117" customWidth="1"/>
    <col min="11274" max="11274" width="13" style="117" customWidth="1"/>
    <col min="11275" max="11276" width="12.33203125" style="117" customWidth="1"/>
    <col min="11277" max="11277" width="14.83203125" style="117" customWidth="1"/>
    <col min="11278" max="11278" width="12.33203125" style="117" customWidth="1"/>
    <col min="11279" max="11279" width="18.1640625" style="117" customWidth="1"/>
    <col min="11280" max="11285" width="12.33203125" style="117" customWidth="1"/>
    <col min="11286" max="11286" width="15.5" style="117" customWidth="1"/>
    <col min="11287" max="11294" width="12.33203125" style="117" customWidth="1"/>
    <col min="11295" max="11295" width="11.83203125" style="117" customWidth="1"/>
    <col min="11296" max="11296" width="11" style="117" customWidth="1"/>
    <col min="11297" max="11297" width="19.5" style="117" customWidth="1"/>
    <col min="11298" max="11298" width="11.6640625" style="117" customWidth="1"/>
    <col min="11299" max="11299" width="11.83203125" style="117" customWidth="1"/>
    <col min="11300" max="11300" width="9.5" style="117" customWidth="1"/>
    <col min="11301" max="11301" width="12.5" style="117" customWidth="1"/>
    <col min="11302" max="11302" width="11.83203125" style="117" customWidth="1"/>
    <col min="11303" max="11303" width="17.1640625" style="117" customWidth="1"/>
    <col min="11304" max="11304" width="10.83203125" style="117" customWidth="1"/>
    <col min="11305" max="11305" width="15.1640625" style="117" customWidth="1"/>
    <col min="11306" max="11306" width="16.1640625" style="117" customWidth="1"/>
    <col min="11307" max="11307" width="12.83203125" style="117" customWidth="1"/>
    <col min="11308" max="11308" width="11.83203125" style="117" customWidth="1"/>
    <col min="11309" max="11309" width="9.5" style="117" customWidth="1"/>
    <col min="11310" max="11310" width="12.83203125" style="117" customWidth="1"/>
    <col min="11311" max="11311" width="11.83203125" style="117" customWidth="1"/>
    <col min="11312" max="11520" width="9.33203125" style="117"/>
    <col min="11521" max="11521" width="6.5" style="117" customWidth="1"/>
    <col min="11522" max="11522" width="44.5" style="117" customWidth="1"/>
    <col min="11523" max="11523" width="14" style="117" customWidth="1"/>
    <col min="11524" max="11524" width="11.6640625" style="117" customWidth="1"/>
    <col min="11525" max="11525" width="11.83203125" style="117" customWidth="1"/>
    <col min="11526" max="11526" width="11.33203125" style="117" customWidth="1"/>
    <col min="11527" max="11528" width="11.5" style="117" customWidth="1"/>
    <col min="11529" max="11529" width="10.6640625" style="117" customWidth="1"/>
    <col min="11530" max="11530" width="13" style="117" customWidth="1"/>
    <col min="11531" max="11532" width="12.33203125" style="117" customWidth="1"/>
    <col min="11533" max="11533" width="14.83203125" style="117" customWidth="1"/>
    <col min="11534" max="11534" width="12.33203125" style="117" customWidth="1"/>
    <col min="11535" max="11535" width="18.1640625" style="117" customWidth="1"/>
    <col min="11536" max="11541" width="12.33203125" style="117" customWidth="1"/>
    <col min="11542" max="11542" width="15.5" style="117" customWidth="1"/>
    <col min="11543" max="11550" width="12.33203125" style="117" customWidth="1"/>
    <col min="11551" max="11551" width="11.83203125" style="117" customWidth="1"/>
    <col min="11552" max="11552" width="11" style="117" customWidth="1"/>
    <col min="11553" max="11553" width="19.5" style="117" customWidth="1"/>
    <col min="11554" max="11554" width="11.6640625" style="117" customWidth="1"/>
    <col min="11555" max="11555" width="11.83203125" style="117" customWidth="1"/>
    <col min="11556" max="11556" width="9.5" style="117" customWidth="1"/>
    <col min="11557" max="11557" width="12.5" style="117" customWidth="1"/>
    <col min="11558" max="11558" width="11.83203125" style="117" customWidth="1"/>
    <col min="11559" max="11559" width="17.1640625" style="117" customWidth="1"/>
    <col min="11560" max="11560" width="10.83203125" style="117" customWidth="1"/>
    <col min="11561" max="11561" width="15.1640625" style="117" customWidth="1"/>
    <col min="11562" max="11562" width="16.1640625" style="117" customWidth="1"/>
    <col min="11563" max="11563" width="12.83203125" style="117" customWidth="1"/>
    <col min="11564" max="11564" width="11.83203125" style="117" customWidth="1"/>
    <col min="11565" max="11565" width="9.5" style="117" customWidth="1"/>
    <col min="11566" max="11566" width="12.83203125" style="117" customWidth="1"/>
    <col min="11567" max="11567" width="11.83203125" style="117" customWidth="1"/>
    <col min="11568" max="11776" width="9.33203125" style="117"/>
    <col min="11777" max="11777" width="6.5" style="117" customWidth="1"/>
    <col min="11778" max="11778" width="44.5" style="117" customWidth="1"/>
    <col min="11779" max="11779" width="14" style="117" customWidth="1"/>
    <col min="11780" max="11780" width="11.6640625" style="117" customWidth="1"/>
    <col min="11781" max="11781" width="11.83203125" style="117" customWidth="1"/>
    <col min="11782" max="11782" width="11.33203125" style="117" customWidth="1"/>
    <col min="11783" max="11784" width="11.5" style="117" customWidth="1"/>
    <col min="11785" max="11785" width="10.6640625" style="117" customWidth="1"/>
    <col min="11786" max="11786" width="13" style="117" customWidth="1"/>
    <col min="11787" max="11788" width="12.33203125" style="117" customWidth="1"/>
    <col min="11789" max="11789" width="14.83203125" style="117" customWidth="1"/>
    <col min="11790" max="11790" width="12.33203125" style="117" customWidth="1"/>
    <col min="11791" max="11791" width="18.1640625" style="117" customWidth="1"/>
    <col min="11792" max="11797" width="12.33203125" style="117" customWidth="1"/>
    <col min="11798" max="11798" width="15.5" style="117" customWidth="1"/>
    <col min="11799" max="11806" width="12.33203125" style="117" customWidth="1"/>
    <col min="11807" max="11807" width="11.83203125" style="117" customWidth="1"/>
    <col min="11808" max="11808" width="11" style="117" customWidth="1"/>
    <col min="11809" max="11809" width="19.5" style="117" customWidth="1"/>
    <col min="11810" max="11810" width="11.6640625" style="117" customWidth="1"/>
    <col min="11811" max="11811" width="11.83203125" style="117" customWidth="1"/>
    <col min="11812" max="11812" width="9.5" style="117" customWidth="1"/>
    <col min="11813" max="11813" width="12.5" style="117" customWidth="1"/>
    <col min="11814" max="11814" width="11.83203125" style="117" customWidth="1"/>
    <col min="11815" max="11815" width="17.1640625" style="117" customWidth="1"/>
    <col min="11816" max="11816" width="10.83203125" style="117" customWidth="1"/>
    <col min="11817" max="11817" width="15.1640625" style="117" customWidth="1"/>
    <col min="11818" max="11818" width="16.1640625" style="117" customWidth="1"/>
    <col min="11819" max="11819" width="12.83203125" style="117" customWidth="1"/>
    <col min="11820" max="11820" width="11.83203125" style="117" customWidth="1"/>
    <col min="11821" max="11821" width="9.5" style="117" customWidth="1"/>
    <col min="11822" max="11822" width="12.83203125" style="117" customWidth="1"/>
    <col min="11823" max="11823" width="11.83203125" style="117" customWidth="1"/>
    <col min="11824" max="12032" width="9.33203125" style="117"/>
    <col min="12033" max="12033" width="6.5" style="117" customWidth="1"/>
    <col min="12034" max="12034" width="44.5" style="117" customWidth="1"/>
    <col min="12035" max="12035" width="14" style="117" customWidth="1"/>
    <col min="12036" max="12036" width="11.6640625" style="117" customWidth="1"/>
    <col min="12037" max="12037" width="11.83203125" style="117" customWidth="1"/>
    <col min="12038" max="12038" width="11.33203125" style="117" customWidth="1"/>
    <col min="12039" max="12040" width="11.5" style="117" customWidth="1"/>
    <col min="12041" max="12041" width="10.6640625" style="117" customWidth="1"/>
    <col min="12042" max="12042" width="13" style="117" customWidth="1"/>
    <col min="12043" max="12044" width="12.33203125" style="117" customWidth="1"/>
    <col min="12045" max="12045" width="14.83203125" style="117" customWidth="1"/>
    <col min="12046" max="12046" width="12.33203125" style="117" customWidth="1"/>
    <col min="12047" max="12047" width="18.1640625" style="117" customWidth="1"/>
    <col min="12048" max="12053" width="12.33203125" style="117" customWidth="1"/>
    <col min="12054" max="12054" width="15.5" style="117" customWidth="1"/>
    <col min="12055" max="12062" width="12.33203125" style="117" customWidth="1"/>
    <col min="12063" max="12063" width="11.83203125" style="117" customWidth="1"/>
    <col min="12064" max="12064" width="11" style="117" customWidth="1"/>
    <col min="12065" max="12065" width="19.5" style="117" customWidth="1"/>
    <col min="12066" max="12066" width="11.6640625" style="117" customWidth="1"/>
    <col min="12067" max="12067" width="11.83203125" style="117" customWidth="1"/>
    <col min="12068" max="12068" width="9.5" style="117" customWidth="1"/>
    <col min="12069" max="12069" width="12.5" style="117" customWidth="1"/>
    <col min="12070" max="12070" width="11.83203125" style="117" customWidth="1"/>
    <col min="12071" max="12071" width="17.1640625" style="117" customWidth="1"/>
    <col min="12072" max="12072" width="10.83203125" style="117" customWidth="1"/>
    <col min="12073" max="12073" width="15.1640625" style="117" customWidth="1"/>
    <col min="12074" max="12074" width="16.1640625" style="117" customWidth="1"/>
    <col min="12075" max="12075" width="12.83203125" style="117" customWidth="1"/>
    <col min="12076" max="12076" width="11.83203125" style="117" customWidth="1"/>
    <col min="12077" max="12077" width="9.5" style="117" customWidth="1"/>
    <col min="12078" max="12078" width="12.83203125" style="117" customWidth="1"/>
    <col min="12079" max="12079" width="11.83203125" style="117" customWidth="1"/>
    <col min="12080" max="12288" width="9.33203125" style="117"/>
    <col min="12289" max="12289" width="6.5" style="117" customWidth="1"/>
    <col min="12290" max="12290" width="44.5" style="117" customWidth="1"/>
    <col min="12291" max="12291" width="14" style="117" customWidth="1"/>
    <col min="12292" max="12292" width="11.6640625" style="117" customWidth="1"/>
    <col min="12293" max="12293" width="11.83203125" style="117" customWidth="1"/>
    <col min="12294" max="12294" width="11.33203125" style="117" customWidth="1"/>
    <col min="12295" max="12296" width="11.5" style="117" customWidth="1"/>
    <col min="12297" max="12297" width="10.6640625" style="117" customWidth="1"/>
    <col min="12298" max="12298" width="13" style="117" customWidth="1"/>
    <col min="12299" max="12300" width="12.33203125" style="117" customWidth="1"/>
    <col min="12301" max="12301" width="14.83203125" style="117" customWidth="1"/>
    <col min="12302" max="12302" width="12.33203125" style="117" customWidth="1"/>
    <col min="12303" max="12303" width="18.1640625" style="117" customWidth="1"/>
    <col min="12304" max="12309" width="12.33203125" style="117" customWidth="1"/>
    <col min="12310" max="12310" width="15.5" style="117" customWidth="1"/>
    <col min="12311" max="12318" width="12.33203125" style="117" customWidth="1"/>
    <col min="12319" max="12319" width="11.83203125" style="117" customWidth="1"/>
    <col min="12320" max="12320" width="11" style="117" customWidth="1"/>
    <col min="12321" max="12321" width="19.5" style="117" customWidth="1"/>
    <col min="12322" max="12322" width="11.6640625" style="117" customWidth="1"/>
    <col min="12323" max="12323" width="11.83203125" style="117" customWidth="1"/>
    <col min="12324" max="12324" width="9.5" style="117" customWidth="1"/>
    <col min="12325" max="12325" width="12.5" style="117" customWidth="1"/>
    <col min="12326" max="12326" width="11.83203125" style="117" customWidth="1"/>
    <col min="12327" max="12327" width="17.1640625" style="117" customWidth="1"/>
    <col min="12328" max="12328" width="10.83203125" style="117" customWidth="1"/>
    <col min="12329" max="12329" width="15.1640625" style="117" customWidth="1"/>
    <col min="12330" max="12330" width="16.1640625" style="117" customWidth="1"/>
    <col min="12331" max="12331" width="12.83203125" style="117" customWidth="1"/>
    <col min="12332" max="12332" width="11.83203125" style="117" customWidth="1"/>
    <col min="12333" max="12333" width="9.5" style="117" customWidth="1"/>
    <col min="12334" max="12334" width="12.83203125" style="117" customWidth="1"/>
    <col min="12335" max="12335" width="11.83203125" style="117" customWidth="1"/>
    <col min="12336" max="12544" width="9.33203125" style="117"/>
    <col min="12545" max="12545" width="6.5" style="117" customWidth="1"/>
    <col min="12546" max="12546" width="44.5" style="117" customWidth="1"/>
    <col min="12547" max="12547" width="14" style="117" customWidth="1"/>
    <col min="12548" max="12548" width="11.6640625" style="117" customWidth="1"/>
    <col min="12549" max="12549" width="11.83203125" style="117" customWidth="1"/>
    <col min="12550" max="12550" width="11.33203125" style="117" customWidth="1"/>
    <col min="12551" max="12552" width="11.5" style="117" customWidth="1"/>
    <col min="12553" max="12553" width="10.6640625" style="117" customWidth="1"/>
    <col min="12554" max="12554" width="13" style="117" customWidth="1"/>
    <col min="12555" max="12556" width="12.33203125" style="117" customWidth="1"/>
    <col min="12557" max="12557" width="14.83203125" style="117" customWidth="1"/>
    <col min="12558" max="12558" width="12.33203125" style="117" customWidth="1"/>
    <col min="12559" max="12559" width="18.1640625" style="117" customWidth="1"/>
    <col min="12560" max="12565" width="12.33203125" style="117" customWidth="1"/>
    <col min="12566" max="12566" width="15.5" style="117" customWidth="1"/>
    <col min="12567" max="12574" width="12.33203125" style="117" customWidth="1"/>
    <col min="12575" max="12575" width="11.83203125" style="117" customWidth="1"/>
    <col min="12576" max="12576" width="11" style="117" customWidth="1"/>
    <col min="12577" max="12577" width="19.5" style="117" customWidth="1"/>
    <col min="12578" max="12578" width="11.6640625" style="117" customWidth="1"/>
    <col min="12579" max="12579" width="11.83203125" style="117" customWidth="1"/>
    <col min="12580" max="12580" width="9.5" style="117" customWidth="1"/>
    <col min="12581" max="12581" width="12.5" style="117" customWidth="1"/>
    <col min="12582" max="12582" width="11.83203125" style="117" customWidth="1"/>
    <col min="12583" max="12583" width="17.1640625" style="117" customWidth="1"/>
    <col min="12584" max="12584" width="10.83203125" style="117" customWidth="1"/>
    <col min="12585" max="12585" width="15.1640625" style="117" customWidth="1"/>
    <col min="12586" max="12586" width="16.1640625" style="117" customWidth="1"/>
    <col min="12587" max="12587" width="12.83203125" style="117" customWidth="1"/>
    <col min="12588" max="12588" width="11.83203125" style="117" customWidth="1"/>
    <col min="12589" max="12589" width="9.5" style="117" customWidth="1"/>
    <col min="12590" max="12590" width="12.83203125" style="117" customWidth="1"/>
    <col min="12591" max="12591" width="11.83203125" style="117" customWidth="1"/>
    <col min="12592" max="12800" width="9.33203125" style="117"/>
    <col min="12801" max="12801" width="6.5" style="117" customWidth="1"/>
    <col min="12802" max="12802" width="44.5" style="117" customWidth="1"/>
    <col min="12803" max="12803" width="14" style="117" customWidth="1"/>
    <col min="12804" max="12804" width="11.6640625" style="117" customWidth="1"/>
    <col min="12805" max="12805" width="11.83203125" style="117" customWidth="1"/>
    <col min="12806" max="12806" width="11.33203125" style="117" customWidth="1"/>
    <col min="12807" max="12808" width="11.5" style="117" customWidth="1"/>
    <col min="12809" max="12809" width="10.6640625" style="117" customWidth="1"/>
    <col min="12810" max="12810" width="13" style="117" customWidth="1"/>
    <col min="12811" max="12812" width="12.33203125" style="117" customWidth="1"/>
    <col min="12813" max="12813" width="14.83203125" style="117" customWidth="1"/>
    <col min="12814" max="12814" width="12.33203125" style="117" customWidth="1"/>
    <col min="12815" max="12815" width="18.1640625" style="117" customWidth="1"/>
    <col min="12816" max="12821" width="12.33203125" style="117" customWidth="1"/>
    <col min="12822" max="12822" width="15.5" style="117" customWidth="1"/>
    <col min="12823" max="12830" width="12.33203125" style="117" customWidth="1"/>
    <col min="12831" max="12831" width="11.83203125" style="117" customWidth="1"/>
    <col min="12832" max="12832" width="11" style="117" customWidth="1"/>
    <col min="12833" max="12833" width="19.5" style="117" customWidth="1"/>
    <col min="12834" max="12834" width="11.6640625" style="117" customWidth="1"/>
    <col min="12835" max="12835" width="11.83203125" style="117" customWidth="1"/>
    <col min="12836" max="12836" width="9.5" style="117" customWidth="1"/>
    <col min="12837" max="12837" width="12.5" style="117" customWidth="1"/>
    <col min="12838" max="12838" width="11.83203125" style="117" customWidth="1"/>
    <col min="12839" max="12839" width="17.1640625" style="117" customWidth="1"/>
    <col min="12840" max="12840" width="10.83203125" style="117" customWidth="1"/>
    <col min="12841" max="12841" width="15.1640625" style="117" customWidth="1"/>
    <col min="12842" max="12842" width="16.1640625" style="117" customWidth="1"/>
    <col min="12843" max="12843" width="12.83203125" style="117" customWidth="1"/>
    <col min="12844" max="12844" width="11.83203125" style="117" customWidth="1"/>
    <col min="12845" max="12845" width="9.5" style="117" customWidth="1"/>
    <col min="12846" max="12846" width="12.83203125" style="117" customWidth="1"/>
    <col min="12847" max="12847" width="11.83203125" style="117" customWidth="1"/>
    <col min="12848" max="13056" width="9.33203125" style="117"/>
    <col min="13057" max="13057" width="6.5" style="117" customWidth="1"/>
    <col min="13058" max="13058" width="44.5" style="117" customWidth="1"/>
    <col min="13059" max="13059" width="14" style="117" customWidth="1"/>
    <col min="13060" max="13060" width="11.6640625" style="117" customWidth="1"/>
    <col min="13061" max="13061" width="11.83203125" style="117" customWidth="1"/>
    <col min="13062" max="13062" width="11.33203125" style="117" customWidth="1"/>
    <col min="13063" max="13064" width="11.5" style="117" customWidth="1"/>
    <col min="13065" max="13065" width="10.6640625" style="117" customWidth="1"/>
    <col min="13066" max="13066" width="13" style="117" customWidth="1"/>
    <col min="13067" max="13068" width="12.33203125" style="117" customWidth="1"/>
    <col min="13069" max="13069" width="14.83203125" style="117" customWidth="1"/>
    <col min="13070" max="13070" width="12.33203125" style="117" customWidth="1"/>
    <col min="13071" max="13071" width="18.1640625" style="117" customWidth="1"/>
    <col min="13072" max="13077" width="12.33203125" style="117" customWidth="1"/>
    <col min="13078" max="13078" width="15.5" style="117" customWidth="1"/>
    <col min="13079" max="13086" width="12.33203125" style="117" customWidth="1"/>
    <col min="13087" max="13087" width="11.83203125" style="117" customWidth="1"/>
    <col min="13088" max="13088" width="11" style="117" customWidth="1"/>
    <col min="13089" max="13089" width="19.5" style="117" customWidth="1"/>
    <col min="13090" max="13090" width="11.6640625" style="117" customWidth="1"/>
    <col min="13091" max="13091" width="11.83203125" style="117" customWidth="1"/>
    <col min="13092" max="13092" width="9.5" style="117" customWidth="1"/>
    <col min="13093" max="13093" width="12.5" style="117" customWidth="1"/>
    <col min="13094" max="13094" width="11.83203125" style="117" customWidth="1"/>
    <col min="13095" max="13095" width="17.1640625" style="117" customWidth="1"/>
    <col min="13096" max="13096" width="10.83203125" style="117" customWidth="1"/>
    <col min="13097" max="13097" width="15.1640625" style="117" customWidth="1"/>
    <col min="13098" max="13098" width="16.1640625" style="117" customWidth="1"/>
    <col min="13099" max="13099" width="12.83203125" style="117" customWidth="1"/>
    <col min="13100" max="13100" width="11.83203125" style="117" customWidth="1"/>
    <col min="13101" max="13101" width="9.5" style="117" customWidth="1"/>
    <col min="13102" max="13102" width="12.83203125" style="117" customWidth="1"/>
    <col min="13103" max="13103" width="11.83203125" style="117" customWidth="1"/>
    <col min="13104" max="13312" width="9.33203125" style="117"/>
    <col min="13313" max="13313" width="6.5" style="117" customWidth="1"/>
    <col min="13314" max="13314" width="44.5" style="117" customWidth="1"/>
    <col min="13315" max="13315" width="14" style="117" customWidth="1"/>
    <col min="13316" max="13316" width="11.6640625" style="117" customWidth="1"/>
    <col min="13317" max="13317" width="11.83203125" style="117" customWidth="1"/>
    <col min="13318" max="13318" width="11.33203125" style="117" customWidth="1"/>
    <col min="13319" max="13320" width="11.5" style="117" customWidth="1"/>
    <col min="13321" max="13321" width="10.6640625" style="117" customWidth="1"/>
    <col min="13322" max="13322" width="13" style="117" customWidth="1"/>
    <col min="13323" max="13324" width="12.33203125" style="117" customWidth="1"/>
    <col min="13325" max="13325" width="14.83203125" style="117" customWidth="1"/>
    <col min="13326" max="13326" width="12.33203125" style="117" customWidth="1"/>
    <col min="13327" max="13327" width="18.1640625" style="117" customWidth="1"/>
    <col min="13328" max="13333" width="12.33203125" style="117" customWidth="1"/>
    <col min="13334" max="13334" width="15.5" style="117" customWidth="1"/>
    <col min="13335" max="13342" width="12.33203125" style="117" customWidth="1"/>
    <col min="13343" max="13343" width="11.83203125" style="117" customWidth="1"/>
    <col min="13344" max="13344" width="11" style="117" customWidth="1"/>
    <col min="13345" max="13345" width="19.5" style="117" customWidth="1"/>
    <col min="13346" max="13346" width="11.6640625" style="117" customWidth="1"/>
    <col min="13347" max="13347" width="11.83203125" style="117" customWidth="1"/>
    <col min="13348" max="13348" width="9.5" style="117" customWidth="1"/>
    <col min="13349" max="13349" width="12.5" style="117" customWidth="1"/>
    <col min="13350" max="13350" width="11.83203125" style="117" customWidth="1"/>
    <col min="13351" max="13351" width="17.1640625" style="117" customWidth="1"/>
    <col min="13352" max="13352" width="10.83203125" style="117" customWidth="1"/>
    <col min="13353" max="13353" width="15.1640625" style="117" customWidth="1"/>
    <col min="13354" max="13354" width="16.1640625" style="117" customWidth="1"/>
    <col min="13355" max="13355" width="12.83203125" style="117" customWidth="1"/>
    <col min="13356" max="13356" width="11.83203125" style="117" customWidth="1"/>
    <col min="13357" max="13357" width="9.5" style="117" customWidth="1"/>
    <col min="13358" max="13358" width="12.83203125" style="117" customWidth="1"/>
    <col min="13359" max="13359" width="11.83203125" style="117" customWidth="1"/>
    <col min="13360" max="13568" width="9.33203125" style="117"/>
    <col min="13569" max="13569" width="6.5" style="117" customWidth="1"/>
    <col min="13570" max="13570" width="44.5" style="117" customWidth="1"/>
    <col min="13571" max="13571" width="14" style="117" customWidth="1"/>
    <col min="13572" max="13572" width="11.6640625" style="117" customWidth="1"/>
    <col min="13573" max="13573" width="11.83203125" style="117" customWidth="1"/>
    <col min="13574" max="13574" width="11.33203125" style="117" customWidth="1"/>
    <col min="13575" max="13576" width="11.5" style="117" customWidth="1"/>
    <col min="13577" max="13577" width="10.6640625" style="117" customWidth="1"/>
    <col min="13578" max="13578" width="13" style="117" customWidth="1"/>
    <col min="13579" max="13580" width="12.33203125" style="117" customWidth="1"/>
    <col min="13581" max="13581" width="14.83203125" style="117" customWidth="1"/>
    <col min="13582" max="13582" width="12.33203125" style="117" customWidth="1"/>
    <col min="13583" max="13583" width="18.1640625" style="117" customWidth="1"/>
    <col min="13584" max="13589" width="12.33203125" style="117" customWidth="1"/>
    <col min="13590" max="13590" width="15.5" style="117" customWidth="1"/>
    <col min="13591" max="13598" width="12.33203125" style="117" customWidth="1"/>
    <col min="13599" max="13599" width="11.83203125" style="117" customWidth="1"/>
    <col min="13600" max="13600" width="11" style="117" customWidth="1"/>
    <col min="13601" max="13601" width="19.5" style="117" customWidth="1"/>
    <col min="13602" max="13602" width="11.6640625" style="117" customWidth="1"/>
    <col min="13603" max="13603" width="11.83203125" style="117" customWidth="1"/>
    <col min="13604" max="13604" width="9.5" style="117" customWidth="1"/>
    <col min="13605" max="13605" width="12.5" style="117" customWidth="1"/>
    <col min="13606" max="13606" width="11.83203125" style="117" customWidth="1"/>
    <col min="13607" max="13607" width="17.1640625" style="117" customWidth="1"/>
    <col min="13608" max="13608" width="10.83203125" style="117" customWidth="1"/>
    <col min="13609" max="13609" width="15.1640625" style="117" customWidth="1"/>
    <col min="13610" max="13610" width="16.1640625" style="117" customWidth="1"/>
    <col min="13611" max="13611" width="12.83203125" style="117" customWidth="1"/>
    <col min="13612" max="13612" width="11.83203125" style="117" customWidth="1"/>
    <col min="13613" max="13613" width="9.5" style="117" customWidth="1"/>
    <col min="13614" max="13614" width="12.83203125" style="117" customWidth="1"/>
    <col min="13615" max="13615" width="11.83203125" style="117" customWidth="1"/>
    <col min="13616" max="13824" width="9.33203125" style="117"/>
    <col min="13825" max="13825" width="6.5" style="117" customWidth="1"/>
    <col min="13826" max="13826" width="44.5" style="117" customWidth="1"/>
    <col min="13827" max="13827" width="14" style="117" customWidth="1"/>
    <col min="13828" max="13828" width="11.6640625" style="117" customWidth="1"/>
    <col min="13829" max="13829" width="11.83203125" style="117" customWidth="1"/>
    <col min="13830" max="13830" width="11.33203125" style="117" customWidth="1"/>
    <col min="13831" max="13832" width="11.5" style="117" customWidth="1"/>
    <col min="13833" max="13833" width="10.6640625" style="117" customWidth="1"/>
    <col min="13834" max="13834" width="13" style="117" customWidth="1"/>
    <col min="13835" max="13836" width="12.33203125" style="117" customWidth="1"/>
    <col min="13837" max="13837" width="14.83203125" style="117" customWidth="1"/>
    <col min="13838" max="13838" width="12.33203125" style="117" customWidth="1"/>
    <col min="13839" max="13839" width="18.1640625" style="117" customWidth="1"/>
    <col min="13840" max="13845" width="12.33203125" style="117" customWidth="1"/>
    <col min="13846" max="13846" width="15.5" style="117" customWidth="1"/>
    <col min="13847" max="13854" width="12.33203125" style="117" customWidth="1"/>
    <col min="13855" max="13855" width="11.83203125" style="117" customWidth="1"/>
    <col min="13856" max="13856" width="11" style="117" customWidth="1"/>
    <col min="13857" max="13857" width="19.5" style="117" customWidth="1"/>
    <col min="13858" max="13858" width="11.6640625" style="117" customWidth="1"/>
    <col min="13859" max="13859" width="11.83203125" style="117" customWidth="1"/>
    <col min="13860" max="13860" width="9.5" style="117" customWidth="1"/>
    <col min="13861" max="13861" width="12.5" style="117" customWidth="1"/>
    <col min="13862" max="13862" width="11.83203125" style="117" customWidth="1"/>
    <col min="13863" max="13863" width="17.1640625" style="117" customWidth="1"/>
    <col min="13864" max="13864" width="10.83203125" style="117" customWidth="1"/>
    <col min="13865" max="13865" width="15.1640625" style="117" customWidth="1"/>
    <col min="13866" max="13866" width="16.1640625" style="117" customWidth="1"/>
    <col min="13867" max="13867" width="12.83203125" style="117" customWidth="1"/>
    <col min="13868" max="13868" width="11.83203125" style="117" customWidth="1"/>
    <col min="13869" max="13869" width="9.5" style="117" customWidth="1"/>
    <col min="13870" max="13870" width="12.83203125" style="117" customWidth="1"/>
    <col min="13871" max="13871" width="11.83203125" style="117" customWidth="1"/>
    <col min="13872" max="14080" width="9.33203125" style="117"/>
    <col min="14081" max="14081" width="6.5" style="117" customWidth="1"/>
    <col min="14082" max="14082" width="44.5" style="117" customWidth="1"/>
    <col min="14083" max="14083" width="14" style="117" customWidth="1"/>
    <col min="14084" max="14084" width="11.6640625" style="117" customWidth="1"/>
    <col min="14085" max="14085" width="11.83203125" style="117" customWidth="1"/>
    <col min="14086" max="14086" width="11.33203125" style="117" customWidth="1"/>
    <col min="14087" max="14088" width="11.5" style="117" customWidth="1"/>
    <col min="14089" max="14089" width="10.6640625" style="117" customWidth="1"/>
    <col min="14090" max="14090" width="13" style="117" customWidth="1"/>
    <col min="14091" max="14092" width="12.33203125" style="117" customWidth="1"/>
    <col min="14093" max="14093" width="14.83203125" style="117" customWidth="1"/>
    <col min="14094" max="14094" width="12.33203125" style="117" customWidth="1"/>
    <col min="14095" max="14095" width="18.1640625" style="117" customWidth="1"/>
    <col min="14096" max="14101" width="12.33203125" style="117" customWidth="1"/>
    <col min="14102" max="14102" width="15.5" style="117" customWidth="1"/>
    <col min="14103" max="14110" width="12.33203125" style="117" customWidth="1"/>
    <col min="14111" max="14111" width="11.83203125" style="117" customWidth="1"/>
    <col min="14112" max="14112" width="11" style="117" customWidth="1"/>
    <col min="14113" max="14113" width="19.5" style="117" customWidth="1"/>
    <col min="14114" max="14114" width="11.6640625" style="117" customWidth="1"/>
    <col min="14115" max="14115" width="11.83203125" style="117" customWidth="1"/>
    <col min="14116" max="14116" width="9.5" style="117" customWidth="1"/>
    <col min="14117" max="14117" width="12.5" style="117" customWidth="1"/>
    <col min="14118" max="14118" width="11.83203125" style="117" customWidth="1"/>
    <col min="14119" max="14119" width="17.1640625" style="117" customWidth="1"/>
    <col min="14120" max="14120" width="10.83203125" style="117" customWidth="1"/>
    <col min="14121" max="14121" width="15.1640625" style="117" customWidth="1"/>
    <col min="14122" max="14122" width="16.1640625" style="117" customWidth="1"/>
    <col min="14123" max="14123" width="12.83203125" style="117" customWidth="1"/>
    <col min="14124" max="14124" width="11.83203125" style="117" customWidth="1"/>
    <col min="14125" max="14125" width="9.5" style="117" customWidth="1"/>
    <col min="14126" max="14126" width="12.83203125" style="117" customWidth="1"/>
    <col min="14127" max="14127" width="11.83203125" style="117" customWidth="1"/>
    <col min="14128" max="14336" width="9.33203125" style="117"/>
    <col min="14337" max="14337" width="6.5" style="117" customWidth="1"/>
    <col min="14338" max="14338" width="44.5" style="117" customWidth="1"/>
    <col min="14339" max="14339" width="14" style="117" customWidth="1"/>
    <col min="14340" max="14340" width="11.6640625" style="117" customWidth="1"/>
    <col min="14341" max="14341" width="11.83203125" style="117" customWidth="1"/>
    <col min="14342" max="14342" width="11.33203125" style="117" customWidth="1"/>
    <col min="14343" max="14344" width="11.5" style="117" customWidth="1"/>
    <col min="14345" max="14345" width="10.6640625" style="117" customWidth="1"/>
    <col min="14346" max="14346" width="13" style="117" customWidth="1"/>
    <col min="14347" max="14348" width="12.33203125" style="117" customWidth="1"/>
    <col min="14349" max="14349" width="14.83203125" style="117" customWidth="1"/>
    <col min="14350" max="14350" width="12.33203125" style="117" customWidth="1"/>
    <col min="14351" max="14351" width="18.1640625" style="117" customWidth="1"/>
    <col min="14352" max="14357" width="12.33203125" style="117" customWidth="1"/>
    <col min="14358" max="14358" width="15.5" style="117" customWidth="1"/>
    <col min="14359" max="14366" width="12.33203125" style="117" customWidth="1"/>
    <col min="14367" max="14367" width="11.83203125" style="117" customWidth="1"/>
    <col min="14368" max="14368" width="11" style="117" customWidth="1"/>
    <col min="14369" max="14369" width="19.5" style="117" customWidth="1"/>
    <col min="14370" max="14370" width="11.6640625" style="117" customWidth="1"/>
    <col min="14371" max="14371" width="11.83203125" style="117" customWidth="1"/>
    <col min="14372" max="14372" width="9.5" style="117" customWidth="1"/>
    <col min="14373" max="14373" width="12.5" style="117" customWidth="1"/>
    <col min="14374" max="14374" width="11.83203125" style="117" customWidth="1"/>
    <col min="14375" max="14375" width="17.1640625" style="117" customWidth="1"/>
    <col min="14376" max="14376" width="10.83203125" style="117" customWidth="1"/>
    <col min="14377" max="14377" width="15.1640625" style="117" customWidth="1"/>
    <col min="14378" max="14378" width="16.1640625" style="117" customWidth="1"/>
    <col min="14379" max="14379" width="12.83203125" style="117" customWidth="1"/>
    <col min="14380" max="14380" width="11.83203125" style="117" customWidth="1"/>
    <col min="14381" max="14381" width="9.5" style="117" customWidth="1"/>
    <col min="14382" max="14382" width="12.83203125" style="117" customWidth="1"/>
    <col min="14383" max="14383" width="11.83203125" style="117" customWidth="1"/>
    <col min="14384" max="14592" width="9.33203125" style="117"/>
    <col min="14593" max="14593" width="6.5" style="117" customWidth="1"/>
    <col min="14594" max="14594" width="44.5" style="117" customWidth="1"/>
    <col min="14595" max="14595" width="14" style="117" customWidth="1"/>
    <col min="14596" max="14596" width="11.6640625" style="117" customWidth="1"/>
    <col min="14597" max="14597" width="11.83203125" style="117" customWidth="1"/>
    <col min="14598" max="14598" width="11.33203125" style="117" customWidth="1"/>
    <col min="14599" max="14600" width="11.5" style="117" customWidth="1"/>
    <col min="14601" max="14601" width="10.6640625" style="117" customWidth="1"/>
    <col min="14602" max="14602" width="13" style="117" customWidth="1"/>
    <col min="14603" max="14604" width="12.33203125" style="117" customWidth="1"/>
    <col min="14605" max="14605" width="14.83203125" style="117" customWidth="1"/>
    <col min="14606" max="14606" width="12.33203125" style="117" customWidth="1"/>
    <col min="14607" max="14607" width="18.1640625" style="117" customWidth="1"/>
    <col min="14608" max="14613" width="12.33203125" style="117" customWidth="1"/>
    <col min="14614" max="14614" width="15.5" style="117" customWidth="1"/>
    <col min="14615" max="14622" width="12.33203125" style="117" customWidth="1"/>
    <col min="14623" max="14623" width="11.83203125" style="117" customWidth="1"/>
    <col min="14624" max="14624" width="11" style="117" customWidth="1"/>
    <col min="14625" max="14625" width="19.5" style="117" customWidth="1"/>
    <col min="14626" max="14626" width="11.6640625" style="117" customWidth="1"/>
    <col min="14627" max="14627" width="11.83203125" style="117" customWidth="1"/>
    <col min="14628" max="14628" width="9.5" style="117" customWidth="1"/>
    <col min="14629" max="14629" width="12.5" style="117" customWidth="1"/>
    <col min="14630" max="14630" width="11.83203125" style="117" customWidth="1"/>
    <col min="14631" max="14631" width="17.1640625" style="117" customWidth="1"/>
    <col min="14632" max="14632" width="10.83203125" style="117" customWidth="1"/>
    <col min="14633" max="14633" width="15.1640625" style="117" customWidth="1"/>
    <col min="14634" max="14634" width="16.1640625" style="117" customWidth="1"/>
    <col min="14635" max="14635" width="12.83203125" style="117" customWidth="1"/>
    <col min="14636" max="14636" width="11.83203125" style="117" customWidth="1"/>
    <col min="14637" max="14637" width="9.5" style="117" customWidth="1"/>
    <col min="14638" max="14638" width="12.83203125" style="117" customWidth="1"/>
    <col min="14639" max="14639" width="11.83203125" style="117" customWidth="1"/>
    <col min="14640" max="14848" width="9.33203125" style="117"/>
    <col min="14849" max="14849" width="6.5" style="117" customWidth="1"/>
    <col min="14850" max="14850" width="44.5" style="117" customWidth="1"/>
    <col min="14851" max="14851" width="14" style="117" customWidth="1"/>
    <col min="14852" max="14852" width="11.6640625" style="117" customWidth="1"/>
    <col min="14853" max="14853" width="11.83203125" style="117" customWidth="1"/>
    <col min="14854" max="14854" width="11.33203125" style="117" customWidth="1"/>
    <col min="14855" max="14856" width="11.5" style="117" customWidth="1"/>
    <col min="14857" max="14857" width="10.6640625" style="117" customWidth="1"/>
    <col min="14858" max="14858" width="13" style="117" customWidth="1"/>
    <col min="14859" max="14860" width="12.33203125" style="117" customWidth="1"/>
    <col min="14861" max="14861" width="14.83203125" style="117" customWidth="1"/>
    <col min="14862" max="14862" width="12.33203125" style="117" customWidth="1"/>
    <col min="14863" max="14863" width="18.1640625" style="117" customWidth="1"/>
    <col min="14864" max="14869" width="12.33203125" style="117" customWidth="1"/>
    <col min="14870" max="14870" width="15.5" style="117" customWidth="1"/>
    <col min="14871" max="14878" width="12.33203125" style="117" customWidth="1"/>
    <col min="14879" max="14879" width="11.83203125" style="117" customWidth="1"/>
    <col min="14880" max="14880" width="11" style="117" customWidth="1"/>
    <col min="14881" max="14881" width="19.5" style="117" customWidth="1"/>
    <col min="14882" max="14882" width="11.6640625" style="117" customWidth="1"/>
    <col min="14883" max="14883" width="11.83203125" style="117" customWidth="1"/>
    <col min="14884" max="14884" width="9.5" style="117" customWidth="1"/>
    <col min="14885" max="14885" width="12.5" style="117" customWidth="1"/>
    <col min="14886" max="14886" width="11.83203125" style="117" customWidth="1"/>
    <col min="14887" max="14887" width="17.1640625" style="117" customWidth="1"/>
    <col min="14888" max="14888" width="10.83203125" style="117" customWidth="1"/>
    <col min="14889" max="14889" width="15.1640625" style="117" customWidth="1"/>
    <col min="14890" max="14890" width="16.1640625" style="117" customWidth="1"/>
    <col min="14891" max="14891" width="12.83203125" style="117" customWidth="1"/>
    <col min="14892" max="14892" width="11.83203125" style="117" customWidth="1"/>
    <col min="14893" max="14893" width="9.5" style="117" customWidth="1"/>
    <col min="14894" max="14894" width="12.83203125" style="117" customWidth="1"/>
    <col min="14895" max="14895" width="11.83203125" style="117" customWidth="1"/>
    <col min="14896" max="15104" width="9.33203125" style="117"/>
    <col min="15105" max="15105" width="6.5" style="117" customWidth="1"/>
    <col min="15106" max="15106" width="44.5" style="117" customWidth="1"/>
    <col min="15107" max="15107" width="14" style="117" customWidth="1"/>
    <col min="15108" max="15108" width="11.6640625" style="117" customWidth="1"/>
    <col min="15109" max="15109" width="11.83203125" style="117" customWidth="1"/>
    <col min="15110" max="15110" width="11.33203125" style="117" customWidth="1"/>
    <col min="15111" max="15112" width="11.5" style="117" customWidth="1"/>
    <col min="15113" max="15113" width="10.6640625" style="117" customWidth="1"/>
    <col min="15114" max="15114" width="13" style="117" customWidth="1"/>
    <col min="15115" max="15116" width="12.33203125" style="117" customWidth="1"/>
    <col min="15117" max="15117" width="14.83203125" style="117" customWidth="1"/>
    <col min="15118" max="15118" width="12.33203125" style="117" customWidth="1"/>
    <col min="15119" max="15119" width="18.1640625" style="117" customWidth="1"/>
    <col min="15120" max="15125" width="12.33203125" style="117" customWidth="1"/>
    <col min="15126" max="15126" width="15.5" style="117" customWidth="1"/>
    <col min="15127" max="15134" width="12.33203125" style="117" customWidth="1"/>
    <col min="15135" max="15135" width="11.83203125" style="117" customWidth="1"/>
    <col min="15136" max="15136" width="11" style="117" customWidth="1"/>
    <col min="15137" max="15137" width="19.5" style="117" customWidth="1"/>
    <col min="15138" max="15138" width="11.6640625" style="117" customWidth="1"/>
    <col min="15139" max="15139" width="11.83203125" style="117" customWidth="1"/>
    <col min="15140" max="15140" width="9.5" style="117" customWidth="1"/>
    <col min="15141" max="15141" width="12.5" style="117" customWidth="1"/>
    <col min="15142" max="15142" width="11.83203125" style="117" customWidth="1"/>
    <col min="15143" max="15143" width="17.1640625" style="117" customWidth="1"/>
    <col min="15144" max="15144" width="10.83203125" style="117" customWidth="1"/>
    <col min="15145" max="15145" width="15.1640625" style="117" customWidth="1"/>
    <col min="15146" max="15146" width="16.1640625" style="117" customWidth="1"/>
    <col min="15147" max="15147" width="12.83203125" style="117" customWidth="1"/>
    <col min="15148" max="15148" width="11.83203125" style="117" customWidth="1"/>
    <col min="15149" max="15149" width="9.5" style="117" customWidth="1"/>
    <col min="15150" max="15150" width="12.83203125" style="117" customWidth="1"/>
    <col min="15151" max="15151" width="11.83203125" style="117" customWidth="1"/>
    <col min="15152" max="15360" width="9.33203125" style="117"/>
    <col min="15361" max="15361" width="6.5" style="117" customWidth="1"/>
    <col min="15362" max="15362" width="44.5" style="117" customWidth="1"/>
    <col min="15363" max="15363" width="14" style="117" customWidth="1"/>
    <col min="15364" max="15364" width="11.6640625" style="117" customWidth="1"/>
    <col min="15365" max="15365" width="11.83203125" style="117" customWidth="1"/>
    <col min="15366" max="15366" width="11.33203125" style="117" customWidth="1"/>
    <col min="15367" max="15368" width="11.5" style="117" customWidth="1"/>
    <col min="15369" max="15369" width="10.6640625" style="117" customWidth="1"/>
    <col min="15370" max="15370" width="13" style="117" customWidth="1"/>
    <col min="15371" max="15372" width="12.33203125" style="117" customWidth="1"/>
    <col min="15373" max="15373" width="14.83203125" style="117" customWidth="1"/>
    <col min="15374" max="15374" width="12.33203125" style="117" customWidth="1"/>
    <col min="15375" max="15375" width="18.1640625" style="117" customWidth="1"/>
    <col min="15376" max="15381" width="12.33203125" style="117" customWidth="1"/>
    <col min="15382" max="15382" width="15.5" style="117" customWidth="1"/>
    <col min="15383" max="15390" width="12.33203125" style="117" customWidth="1"/>
    <col min="15391" max="15391" width="11.83203125" style="117" customWidth="1"/>
    <col min="15392" max="15392" width="11" style="117" customWidth="1"/>
    <col min="15393" max="15393" width="19.5" style="117" customWidth="1"/>
    <col min="15394" max="15394" width="11.6640625" style="117" customWidth="1"/>
    <col min="15395" max="15395" width="11.83203125" style="117" customWidth="1"/>
    <col min="15396" max="15396" width="9.5" style="117" customWidth="1"/>
    <col min="15397" max="15397" width="12.5" style="117" customWidth="1"/>
    <col min="15398" max="15398" width="11.83203125" style="117" customWidth="1"/>
    <col min="15399" max="15399" width="17.1640625" style="117" customWidth="1"/>
    <col min="15400" max="15400" width="10.83203125" style="117" customWidth="1"/>
    <col min="15401" max="15401" width="15.1640625" style="117" customWidth="1"/>
    <col min="15402" max="15402" width="16.1640625" style="117" customWidth="1"/>
    <col min="15403" max="15403" width="12.83203125" style="117" customWidth="1"/>
    <col min="15404" max="15404" width="11.83203125" style="117" customWidth="1"/>
    <col min="15405" max="15405" width="9.5" style="117" customWidth="1"/>
    <col min="15406" max="15406" width="12.83203125" style="117" customWidth="1"/>
    <col min="15407" max="15407" width="11.83203125" style="117" customWidth="1"/>
    <col min="15408" max="15616" width="9.33203125" style="117"/>
    <col min="15617" max="15617" width="6.5" style="117" customWidth="1"/>
    <col min="15618" max="15618" width="44.5" style="117" customWidth="1"/>
    <col min="15619" max="15619" width="14" style="117" customWidth="1"/>
    <col min="15620" max="15620" width="11.6640625" style="117" customWidth="1"/>
    <col min="15621" max="15621" width="11.83203125" style="117" customWidth="1"/>
    <col min="15622" max="15622" width="11.33203125" style="117" customWidth="1"/>
    <col min="15623" max="15624" width="11.5" style="117" customWidth="1"/>
    <col min="15625" max="15625" width="10.6640625" style="117" customWidth="1"/>
    <col min="15626" max="15626" width="13" style="117" customWidth="1"/>
    <col min="15627" max="15628" width="12.33203125" style="117" customWidth="1"/>
    <col min="15629" max="15629" width="14.83203125" style="117" customWidth="1"/>
    <col min="15630" max="15630" width="12.33203125" style="117" customWidth="1"/>
    <col min="15631" max="15631" width="18.1640625" style="117" customWidth="1"/>
    <col min="15632" max="15637" width="12.33203125" style="117" customWidth="1"/>
    <col min="15638" max="15638" width="15.5" style="117" customWidth="1"/>
    <col min="15639" max="15646" width="12.33203125" style="117" customWidth="1"/>
    <col min="15647" max="15647" width="11.83203125" style="117" customWidth="1"/>
    <col min="15648" max="15648" width="11" style="117" customWidth="1"/>
    <col min="15649" max="15649" width="19.5" style="117" customWidth="1"/>
    <col min="15650" max="15650" width="11.6640625" style="117" customWidth="1"/>
    <col min="15651" max="15651" width="11.83203125" style="117" customWidth="1"/>
    <col min="15652" max="15652" width="9.5" style="117" customWidth="1"/>
    <col min="15653" max="15653" width="12.5" style="117" customWidth="1"/>
    <col min="15654" max="15654" width="11.83203125" style="117" customWidth="1"/>
    <col min="15655" max="15655" width="17.1640625" style="117" customWidth="1"/>
    <col min="15656" max="15656" width="10.83203125" style="117" customWidth="1"/>
    <col min="15657" max="15657" width="15.1640625" style="117" customWidth="1"/>
    <col min="15658" max="15658" width="16.1640625" style="117" customWidth="1"/>
    <col min="15659" max="15659" width="12.83203125" style="117" customWidth="1"/>
    <col min="15660" max="15660" width="11.83203125" style="117" customWidth="1"/>
    <col min="15661" max="15661" width="9.5" style="117" customWidth="1"/>
    <col min="15662" max="15662" width="12.83203125" style="117" customWidth="1"/>
    <col min="15663" max="15663" width="11.83203125" style="117" customWidth="1"/>
    <col min="15664" max="15872" width="9.33203125" style="117"/>
    <col min="15873" max="15873" width="6.5" style="117" customWidth="1"/>
    <col min="15874" max="15874" width="44.5" style="117" customWidth="1"/>
    <col min="15875" max="15875" width="14" style="117" customWidth="1"/>
    <col min="15876" max="15876" width="11.6640625" style="117" customWidth="1"/>
    <col min="15877" max="15877" width="11.83203125" style="117" customWidth="1"/>
    <col min="15878" max="15878" width="11.33203125" style="117" customWidth="1"/>
    <col min="15879" max="15880" width="11.5" style="117" customWidth="1"/>
    <col min="15881" max="15881" width="10.6640625" style="117" customWidth="1"/>
    <col min="15882" max="15882" width="13" style="117" customWidth="1"/>
    <col min="15883" max="15884" width="12.33203125" style="117" customWidth="1"/>
    <col min="15885" max="15885" width="14.83203125" style="117" customWidth="1"/>
    <col min="15886" max="15886" width="12.33203125" style="117" customWidth="1"/>
    <col min="15887" max="15887" width="18.1640625" style="117" customWidth="1"/>
    <col min="15888" max="15893" width="12.33203125" style="117" customWidth="1"/>
    <col min="15894" max="15894" width="15.5" style="117" customWidth="1"/>
    <col min="15895" max="15902" width="12.33203125" style="117" customWidth="1"/>
    <col min="15903" max="15903" width="11.83203125" style="117" customWidth="1"/>
    <col min="15904" max="15904" width="11" style="117" customWidth="1"/>
    <col min="15905" max="15905" width="19.5" style="117" customWidth="1"/>
    <col min="15906" max="15906" width="11.6640625" style="117" customWidth="1"/>
    <col min="15907" max="15907" width="11.83203125" style="117" customWidth="1"/>
    <col min="15908" max="15908" width="9.5" style="117" customWidth="1"/>
    <col min="15909" max="15909" width="12.5" style="117" customWidth="1"/>
    <col min="15910" max="15910" width="11.83203125" style="117" customWidth="1"/>
    <col min="15911" max="15911" width="17.1640625" style="117" customWidth="1"/>
    <col min="15912" max="15912" width="10.83203125" style="117" customWidth="1"/>
    <col min="15913" max="15913" width="15.1640625" style="117" customWidth="1"/>
    <col min="15914" max="15914" width="16.1640625" style="117" customWidth="1"/>
    <col min="15915" max="15915" width="12.83203125" style="117" customWidth="1"/>
    <col min="15916" max="15916" width="11.83203125" style="117" customWidth="1"/>
    <col min="15917" max="15917" width="9.5" style="117" customWidth="1"/>
    <col min="15918" max="15918" width="12.83203125" style="117" customWidth="1"/>
    <col min="15919" max="15919" width="11.83203125" style="117" customWidth="1"/>
    <col min="15920" max="16128" width="9.33203125" style="117"/>
    <col min="16129" max="16129" width="6.5" style="117" customWidth="1"/>
    <col min="16130" max="16130" width="44.5" style="117" customWidth="1"/>
    <col min="16131" max="16131" width="14" style="117" customWidth="1"/>
    <col min="16132" max="16132" width="11.6640625" style="117" customWidth="1"/>
    <col min="16133" max="16133" width="11.83203125" style="117" customWidth="1"/>
    <col min="16134" max="16134" width="11.33203125" style="117" customWidth="1"/>
    <col min="16135" max="16136" width="11.5" style="117" customWidth="1"/>
    <col min="16137" max="16137" width="10.6640625" style="117" customWidth="1"/>
    <col min="16138" max="16138" width="13" style="117" customWidth="1"/>
    <col min="16139" max="16140" width="12.33203125" style="117" customWidth="1"/>
    <col min="16141" max="16141" width="14.83203125" style="117" customWidth="1"/>
    <col min="16142" max="16142" width="12.33203125" style="117" customWidth="1"/>
    <col min="16143" max="16143" width="18.1640625" style="117" customWidth="1"/>
    <col min="16144" max="16149" width="12.33203125" style="117" customWidth="1"/>
    <col min="16150" max="16150" width="15.5" style="117" customWidth="1"/>
    <col min="16151" max="16158" width="12.33203125" style="117" customWidth="1"/>
    <col min="16159" max="16159" width="11.83203125" style="117" customWidth="1"/>
    <col min="16160" max="16160" width="11" style="117" customWidth="1"/>
    <col min="16161" max="16161" width="19.5" style="117" customWidth="1"/>
    <col min="16162" max="16162" width="11.6640625" style="117" customWidth="1"/>
    <col min="16163" max="16163" width="11.83203125" style="117" customWidth="1"/>
    <col min="16164" max="16164" width="9.5" style="117" customWidth="1"/>
    <col min="16165" max="16165" width="12.5" style="117" customWidth="1"/>
    <col min="16166" max="16166" width="11.83203125" style="117" customWidth="1"/>
    <col min="16167" max="16167" width="17.1640625" style="117" customWidth="1"/>
    <col min="16168" max="16168" width="10.83203125" style="117" customWidth="1"/>
    <col min="16169" max="16169" width="15.1640625" style="117" customWidth="1"/>
    <col min="16170" max="16170" width="16.1640625" style="117" customWidth="1"/>
    <col min="16171" max="16171" width="12.83203125" style="117" customWidth="1"/>
    <col min="16172" max="16172" width="11.83203125" style="117" customWidth="1"/>
    <col min="16173" max="16173" width="9.5" style="117" customWidth="1"/>
    <col min="16174" max="16174" width="12.83203125" style="117" customWidth="1"/>
    <col min="16175" max="16175" width="11.83203125" style="117" customWidth="1"/>
    <col min="16176" max="16384" width="9.33203125" style="117"/>
  </cols>
  <sheetData>
    <row r="1" spans="1:76" s="2" customFormat="1" ht="18.75" x14ac:dyDescent="0.2">
      <c r="A1" s="339" t="s">
        <v>131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s="2" customFormat="1" ht="18.75" x14ac:dyDescent="0.2">
      <c r="B2" s="4"/>
      <c r="C2" s="4"/>
      <c r="D2" s="4"/>
      <c r="E2" s="4"/>
      <c r="F2" s="4"/>
      <c r="G2" s="4"/>
      <c r="H2" s="4"/>
      <c r="I2" s="4"/>
      <c r="J2" s="4"/>
      <c r="K2" s="6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 s="10" customFormat="1" ht="46.5" customHeight="1" x14ac:dyDescent="0.2">
      <c r="A3" s="328" t="s">
        <v>2</v>
      </c>
      <c r="B3" s="329" t="s">
        <v>3</v>
      </c>
      <c r="C3" s="330" t="s">
        <v>4</v>
      </c>
      <c r="D3" s="331"/>
      <c r="E3" s="329" t="s">
        <v>5</v>
      </c>
      <c r="F3" s="329" t="s">
        <v>6</v>
      </c>
      <c r="G3" s="329" t="s">
        <v>7</v>
      </c>
      <c r="H3" s="329" t="s">
        <v>8</v>
      </c>
      <c r="I3" s="329" t="s">
        <v>9</v>
      </c>
      <c r="J3" s="329" t="s">
        <v>10</v>
      </c>
      <c r="K3" s="329" t="s">
        <v>11</v>
      </c>
      <c r="L3" s="329"/>
      <c r="M3" s="322" t="s">
        <v>12</v>
      </c>
      <c r="N3" s="323"/>
      <c r="O3" s="324"/>
      <c r="P3" s="322" t="s">
        <v>13</v>
      </c>
      <c r="Q3" s="323"/>
      <c r="R3" s="324"/>
      <c r="S3" s="322" t="s">
        <v>14</v>
      </c>
      <c r="T3" s="323"/>
      <c r="U3" s="324"/>
      <c r="V3" s="322" t="s">
        <v>15</v>
      </c>
      <c r="W3" s="323"/>
      <c r="X3" s="324"/>
      <c r="Y3" s="322" t="s">
        <v>16</v>
      </c>
      <c r="Z3" s="323"/>
      <c r="AA3" s="324"/>
      <c r="AB3" s="322" t="s">
        <v>17</v>
      </c>
      <c r="AC3" s="323"/>
      <c r="AD3" s="324"/>
      <c r="AE3" s="35" t="s">
        <v>18</v>
      </c>
      <c r="AF3" s="322" t="s">
        <v>19</v>
      </c>
      <c r="AG3" s="323"/>
      <c r="AH3" s="323"/>
      <c r="AI3" s="324"/>
      <c r="AJ3" s="322" t="s">
        <v>20</v>
      </c>
      <c r="AK3" s="323"/>
      <c r="AL3" s="324"/>
      <c r="AM3" s="325" t="s">
        <v>21</v>
      </c>
      <c r="AN3" s="322" t="s">
        <v>22</v>
      </c>
      <c r="AO3" s="323"/>
      <c r="AP3" s="323"/>
      <c r="AQ3" s="323"/>
      <c r="AR3" s="324"/>
      <c r="AS3" s="322" t="s">
        <v>23</v>
      </c>
      <c r="AT3" s="323"/>
      <c r="AU3" s="324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</row>
    <row r="4" spans="1:76" s="10" customFormat="1" ht="143.25" customHeight="1" x14ac:dyDescent="0.2">
      <c r="A4" s="328"/>
      <c r="B4" s="329"/>
      <c r="C4" s="36" t="s">
        <v>24</v>
      </c>
      <c r="D4" s="36" t="s">
        <v>25</v>
      </c>
      <c r="E4" s="329"/>
      <c r="F4" s="329"/>
      <c r="G4" s="329"/>
      <c r="H4" s="329"/>
      <c r="I4" s="329"/>
      <c r="J4" s="329"/>
      <c r="K4" s="12" t="s">
        <v>26</v>
      </c>
      <c r="L4" s="36" t="s">
        <v>27</v>
      </c>
      <c r="M4" s="35" t="s">
        <v>28</v>
      </c>
      <c r="N4" s="35" t="s">
        <v>29</v>
      </c>
      <c r="O4" s="35" t="s">
        <v>30</v>
      </c>
      <c r="P4" s="35" t="s">
        <v>28</v>
      </c>
      <c r="Q4" s="35" t="s">
        <v>29</v>
      </c>
      <c r="R4" s="35" t="s">
        <v>30</v>
      </c>
      <c r="S4" s="35" t="s">
        <v>28</v>
      </c>
      <c r="T4" s="35" t="s">
        <v>29</v>
      </c>
      <c r="U4" s="35" t="s">
        <v>30</v>
      </c>
      <c r="V4" s="35" t="s">
        <v>28</v>
      </c>
      <c r="W4" s="35" t="s">
        <v>29</v>
      </c>
      <c r="X4" s="35" t="s">
        <v>30</v>
      </c>
      <c r="Y4" s="35" t="s">
        <v>28</v>
      </c>
      <c r="Z4" s="35" t="s">
        <v>29</v>
      </c>
      <c r="AA4" s="35" t="s">
        <v>30</v>
      </c>
      <c r="AB4" s="35" t="s">
        <v>28</v>
      </c>
      <c r="AC4" s="35" t="s">
        <v>29</v>
      </c>
      <c r="AD4" s="35" t="s">
        <v>30</v>
      </c>
      <c r="AE4" s="35" t="s">
        <v>31</v>
      </c>
      <c r="AF4" s="35" t="s">
        <v>28</v>
      </c>
      <c r="AG4" s="35" t="s">
        <v>32</v>
      </c>
      <c r="AH4" s="35" t="s">
        <v>29</v>
      </c>
      <c r="AI4" s="35" t="s">
        <v>30</v>
      </c>
      <c r="AJ4" s="35" t="str">
        <f>AF4</f>
        <v>год последнего капремонта</v>
      </c>
      <c r="AK4" s="35" t="s">
        <v>29</v>
      </c>
      <c r="AL4" s="35" t="s">
        <v>30</v>
      </c>
      <c r="AM4" s="325"/>
      <c r="AN4" s="35" t="s">
        <v>28</v>
      </c>
      <c r="AO4" s="35" t="s">
        <v>33</v>
      </c>
      <c r="AP4" s="35" t="s">
        <v>34</v>
      </c>
      <c r="AQ4" s="35" t="s">
        <v>29</v>
      </c>
      <c r="AR4" s="35" t="s">
        <v>30</v>
      </c>
      <c r="AS4" s="35" t="str">
        <f>AN4</f>
        <v>год последнего капремонта</v>
      </c>
      <c r="AT4" s="35" t="s">
        <v>29</v>
      </c>
      <c r="AU4" s="35" t="s">
        <v>30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</row>
    <row r="5" spans="1:76" s="15" customFormat="1" ht="16.5" customHeight="1" x14ac:dyDescent="0.25">
      <c r="A5" s="13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14">
        <v>11</v>
      </c>
      <c r="L5" s="35">
        <v>12</v>
      </c>
      <c r="M5" s="35">
        <v>13</v>
      </c>
      <c r="N5" s="35">
        <v>14</v>
      </c>
      <c r="O5" s="3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  <c r="X5" s="35">
        <v>24</v>
      </c>
      <c r="Y5" s="35">
        <v>25</v>
      </c>
      <c r="Z5" s="35">
        <v>26</v>
      </c>
      <c r="AA5" s="35">
        <v>27</v>
      </c>
      <c r="AB5" s="35">
        <v>28</v>
      </c>
      <c r="AC5" s="35">
        <v>29</v>
      </c>
      <c r="AD5" s="35">
        <v>30</v>
      </c>
      <c r="AE5" s="35">
        <v>31</v>
      </c>
      <c r="AF5" s="35">
        <v>32</v>
      </c>
      <c r="AG5" s="35">
        <v>33</v>
      </c>
      <c r="AH5" s="35">
        <v>34</v>
      </c>
      <c r="AI5" s="35">
        <v>35</v>
      </c>
      <c r="AJ5" s="35">
        <v>36</v>
      </c>
      <c r="AK5" s="35">
        <v>37</v>
      </c>
      <c r="AL5" s="35">
        <v>38</v>
      </c>
      <c r="AM5" s="35">
        <v>39</v>
      </c>
      <c r="AN5" s="35">
        <v>40</v>
      </c>
      <c r="AO5" s="35">
        <v>41</v>
      </c>
      <c r="AP5" s="35">
        <v>42</v>
      </c>
      <c r="AQ5" s="35">
        <v>43</v>
      </c>
      <c r="AR5" s="35">
        <v>44</v>
      </c>
      <c r="AS5" s="35">
        <v>45</v>
      </c>
      <c r="AT5" s="35">
        <v>46</v>
      </c>
      <c r="AU5" s="35">
        <v>47</v>
      </c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</row>
    <row r="6" spans="1:76" s="98" customFormat="1" ht="30.75" customHeight="1" x14ac:dyDescent="0.25">
      <c r="A6" s="36">
        <v>1</v>
      </c>
      <c r="B6" s="45" t="s">
        <v>132</v>
      </c>
      <c r="C6" s="36">
        <v>12</v>
      </c>
      <c r="D6" s="36">
        <v>12</v>
      </c>
      <c r="E6" s="36">
        <v>1987</v>
      </c>
      <c r="F6" s="14">
        <v>2008</v>
      </c>
      <c r="G6" s="14">
        <v>2</v>
      </c>
      <c r="H6" s="14">
        <v>2</v>
      </c>
      <c r="I6" s="14">
        <v>31</v>
      </c>
      <c r="J6" s="60">
        <v>1088.52</v>
      </c>
      <c r="K6" s="92">
        <v>594.4</v>
      </c>
      <c r="L6" s="92">
        <v>594.4</v>
      </c>
      <c r="M6" s="93" t="s">
        <v>133</v>
      </c>
      <c r="N6" s="40" t="s">
        <v>36</v>
      </c>
      <c r="O6" s="40">
        <v>1500</v>
      </c>
      <c r="P6" s="93" t="s">
        <v>133</v>
      </c>
      <c r="Q6" s="40" t="s">
        <v>36</v>
      </c>
      <c r="R6" s="40">
        <v>1200.3</v>
      </c>
      <c r="S6" s="40" t="s">
        <v>66</v>
      </c>
      <c r="T6" s="92" t="s">
        <v>66</v>
      </c>
      <c r="U6" s="92" t="s">
        <v>66</v>
      </c>
      <c r="V6" s="93" t="s">
        <v>133</v>
      </c>
      <c r="W6" s="40" t="s">
        <v>36</v>
      </c>
      <c r="X6" s="94">
        <v>950</v>
      </c>
      <c r="Y6" s="40" t="s">
        <v>133</v>
      </c>
      <c r="Z6" s="40" t="s">
        <v>65</v>
      </c>
      <c r="AA6" s="95">
        <v>210</v>
      </c>
      <c r="AB6" s="92" t="s">
        <v>66</v>
      </c>
      <c r="AC6" s="92" t="s">
        <v>66</v>
      </c>
      <c r="AD6" s="92" t="s">
        <v>66</v>
      </c>
      <c r="AE6" s="78" t="s">
        <v>66</v>
      </c>
      <c r="AF6" s="35" t="s">
        <v>133</v>
      </c>
      <c r="AG6" s="96" t="s">
        <v>134</v>
      </c>
      <c r="AH6" s="35" t="s">
        <v>113</v>
      </c>
      <c r="AI6" s="35">
        <v>718</v>
      </c>
      <c r="AJ6" s="35" t="s">
        <v>133</v>
      </c>
      <c r="AK6" s="35" t="s">
        <v>135</v>
      </c>
      <c r="AL6" s="35">
        <v>479.12</v>
      </c>
      <c r="AM6" s="36" t="s">
        <v>136</v>
      </c>
      <c r="AN6" s="36" t="s">
        <v>133</v>
      </c>
      <c r="AO6" s="35" t="s">
        <v>137</v>
      </c>
      <c r="AP6" s="36" t="s">
        <v>42</v>
      </c>
      <c r="AQ6" s="35" t="s">
        <v>113</v>
      </c>
      <c r="AR6" s="35">
        <v>554</v>
      </c>
      <c r="AS6" s="35" t="s">
        <v>133</v>
      </c>
      <c r="AT6" s="35" t="s">
        <v>116</v>
      </c>
      <c r="AU6" s="35">
        <v>182</v>
      </c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</row>
    <row r="7" spans="1:76" s="98" customFormat="1" ht="30.75" customHeight="1" x14ac:dyDescent="0.25">
      <c r="A7" s="36">
        <v>2</v>
      </c>
      <c r="B7" s="45" t="s">
        <v>138</v>
      </c>
      <c r="C7" s="36">
        <v>8</v>
      </c>
      <c r="D7" s="36">
        <v>8</v>
      </c>
      <c r="E7" s="36">
        <v>1968</v>
      </c>
      <c r="F7" s="14">
        <v>1992</v>
      </c>
      <c r="G7" s="14">
        <v>2</v>
      </c>
      <c r="H7" s="14">
        <v>1</v>
      </c>
      <c r="I7" s="14">
        <v>14</v>
      </c>
      <c r="J7" s="14">
        <v>505</v>
      </c>
      <c r="K7" s="92">
        <v>310.5</v>
      </c>
      <c r="L7" s="92">
        <v>310.5</v>
      </c>
      <c r="M7" s="93" t="s">
        <v>133</v>
      </c>
      <c r="N7" s="40" t="s">
        <v>36</v>
      </c>
      <c r="O7" s="40">
        <v>1500</v>
      </c>
      <c r="P7" s="40" t="s">
        <v>139</v>
      </c>
      <c r="Q7" s="40" t="s">
        <v>36</v>
      </c>
      <c r="R7" s="40" t="s">
        <v>139</v>
      </c>
      <c r="S7" s="40" t="s">
        <v>66</v>
      </c>
      <c r="T7" s="92" t="s">
        <v>66</v>
      </c>
      <c r="U7" s="92" t="s">
        <v>66</v>
      </c>
      <c r="V7" s="40" t="s">
        <v>139</v>
      </c>
      <c r="W7" s="40" t="s">
        <v>36</v>
      </c>
      <c r="X7" s="94" t="s">
        <v>139</v>
      </c>
      <c r="Y7" s="40" t="s">
        <v>139</v>
      </c>
      <c r="Z7" s="40" t="s">
        <v>65</v>
      </c>
      <c r="AA7" s="95" t="s">
        <v>139</v>
      </c>
      <c r="AB7" s="92" t="s">
        <v>66</v>
      </c>
      <c r="AC7" s="92" t="s">
        <v>66</v>
      </c>
      <c r="AD7" s="92" t="s">
        <v>66</v>
      </c>
      <c r="AE7" s="78" t="s">
        <v>66</v>
      </c>
      <c r="AF7" s="35" t="s">
        <v>133</v>
      </c>
      <c r="AG7" s="96" t="s">
        <v>134</v>
      </c>
      <c r="AH7" s="35" t="s">
        <v>113</v>
      </c>
      <c r="AI7" s="35">
        <v>311.3</v>
      </c>
      <c r="AJ7" s="35" t="s">
        <v>66</v>
      </c>
      <c r="AK7" s="35" t="s">
        <v>66</v>
      </c>
      <c r="AL7" s="35" t="s">
        <v>66</v>
      </c>
      <c r="AM7" s="36" t="s">
        <v>136</v>
      </c>
      <c r="AN7" s="36" t="s">
        <v>133</v>
      </c>
      <c r="AO7" s="35" t="s">
        <v>137</v>
      </c>
      <c r="AP7" s="36" t="s">
        <v>140</v>
      </c>
      <c r="AQ7" s="35" t="s">
        <v>113</v>
      </c>
      <c r="AR7" s="35">
        <v>221.81</v>
      </c>
      <c r="AS7" s="35" t="s">
        <v>133</v>
      </c>
      <c r="AT7" s="35" t="s">
        <v>116</v>
      </c>
      <c r="AU7" s="35">
        <v>48</v>
      </c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</row>
    <row r="8" spans="1:76" s="98" customFormat="1" ht="30.75" customHeight="1" x14ac:dyDescent="0.25">
      <c r="A8" s="36">
        <v>3</v>
      </c>
      <c r="B8" s="45" t="s">
        <v>141</v>
      </c>
      <c r="C8" s="36">
        <v>8</v>
      </c>
      <c r="D8" s="36">
        <v>8</v>
      </c>
      <c r="E8" s="36">
        <v>1968</v>
      </c>
      <c r="F8" s="14">
        <v>1992</v>
      </c>
      <c r="G8" s="14">
        <v>2</v>
      </c>
      <c r="H8" s="14">
        <v>1</v>
      </c>
      <c r="I8" s="14">
        <v>14</v>
      </c>
      <c r="J8" s="99">
        <v>427</v>
      </c>
      <c r="K8" s="92">
        <v>317.39999999999998</v>
      </c>
      <c r="L8" s="92">
        <v>317.39999999999998</v>
      </c>
      <c r="M8" s="93" t="s">
        <v>133</v>
      </c>
      <c r="N8" s="40" t="s">
        <v>36</v>
      </c>
      <c r="O8" s="40">
        <v>1500</v>
      </c>
      <c r="P8" s="40" t="s">
        <v>139</v>
      </c>
      <c r="Q8" s="40" t="s">
        <v>36</v>
      </c>
      <c r="R8" s="40" t="s">
        <v>139</v>
      </c>
      <c r="S8" s="40" t="s">
        <v>66</v>
      </c>
      <c r="T8" s="92" t="s">
        <v>66</v>
      </c>
      <c r="U8" s="92" t="s">
        <v>66</v>
      </c>
      <c r="V8" s="40" t="s">
        <v>139</v>
      </c>
      <c r="W8" s="40" t="s">
        <v>36</v>
      </c>
      <c r="X8" s="94" t="s">
        <v>139</v>
      </c>
      <c r="Y8" s="40" t="s">
        <v>139</v>
      </c>
      <c r="Z8" s="40" t="s">
        <v>65</v>
      </c>
      <c r="AA8" s="95" t="s">
        <v>139</v>
      </c>
      <c r="AB8" s="92" t="s">
        <v>66</v>
      </c>
      <c r="AC8" s="92" t="s">
        <v>66</v>
      </c>
      <c r="AD8" s="92" t="s">
        <v>66</v>
      </c>
      <c r="AE8" s="78" t="s">
        <v>66</v>
      </c>
      <c r="AF8" s="35" t="s">
        <v>133</v>
      </c>
      <c r="AG8" s="96" t="s">
        <v>134</v>
      </c>
      <c r="AH8" s="35" t="s">
        <v>113</v>
      </c>
      <c r="AI8" s="35">
        <v>311.3</v>
      </c>
      <c r="AJ8" s="35" t="s">
        <v>66</v>
      </c>
      <c r="AK8" s="35" t="s">
        <v>66</v>
      </c>
      <c r="AL8" s="35" t="s">
        <v>66</v>
      </c>
      <c r="AM8" s="36" t="s">
        <v>136</v>
      </c>
      <c r="AN8" s="36" t="s">
        <v>133</v>
      </c>
      <c r="AO8" s="35" t="s">
        <v>137</v>
      </c>
      <c r="AP8" s="36" t="s">
        <v>140</v>
      </c>
      <c r="AQ8" s="35" t="s">
        <v>113</v>
      </c>
      <c r="AR8" s="35">
        <v>221.81</v>
      </c>
      <c r="AS8" s="35" t="s">
        <v>133</v>
      </c>
      <c r="AT8" s="35" t="s">
        <v>116</v>
      </c>
      <c r="AU8" s="35">
        <v>48</v>
      </c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</row>
    <row r="9" spans="1:76" s="98" customFormat="1" ht="30.75" customHeight="1" x14ac:dyDescent="0.25">
      <c r="A9" s="36">
        <v>4</v>
      </c>
      <c r="B9" s="45" t="s">
        <v>142</v>
      </c>
      <c r="C9" s="36">
        <v>5</v>
      </c>
      <c r="D9" s="36">
        <v>5</v>
      </c>
      <c r="E9" s="36">
        <v>1968</v>
      </c>
      <c r="F9" s="14">
        <v>2001</v>
      </c>
      <c r="G9" s="14">
        <v>2</v>
      </c>
      <c r="H9" s="14">
        <v>2</v>
      </c>
      <c r="I9" s="14">
        <v>12</v>
      </c>
      <c r="J9" s="60">
        <v>284.89999999999998</v>
      </c>
      <c r="K9" s="92">
        <v>161.1</v>
      </c>
      <c r="L9" s="92">
        <v>161.1</v>
      </c>
      <c r="M9" s="93" t="s">
        <v>133</v>
      </c>
      <c r="N9" s="40" t="s">
        <v>36</v>
      </c>
      <c r="O9" s="40">
        <v>1500</v>
      </c>
      <c r="P9" s="93" t="s">
        <v>133</v>
      </c>
      <c r="Q9" s="40" t="s">
        <v>36</v>
      </c>
      <c r="R9" s="40">
        <v>1200.3</v>
      </c>
      <c r="S9" s="40" t="s">
        <v>66</v>
      </c>
      <c r="T9" s="92" t="s">
        <v>66</v>
      </c>
      <c r="U9" s="92" t="s">
        <v>66</v>
      </c>
      <c r="V9" s="93" t="s">
        <v>133</v>
      </c>
      <c r="W9" s="40" t="s">
        <v>36</v>
      </c>
      <c r="X9" s="94">
        <v>950</v>
      </c>
      <c r="Y9" s="40" t="s">
        <v>133</v>
      </c>
      <c r="Z9" s="40" t="s">
        <v>65</v>
      </c>
      <c r="AA9" s="95">
        <v>210</v>
      </c>
      <c r="AB9" s="92" t="s">
        <v>66</v>
      </c>
      <c r="AC9" s="92" t="s">
        <v>66</v>
      </c>
      <c r="AD9" s="92" t="s">
        <v>66</v>
      </c>
      <c r="AE9" s="78" t="s">
        <v>66</v>
      </c>
      <c r="AF9" s="35" t="s">
        <v>133</v>
      </c>
      <c r="AG9" s="96" t="s">
        <v>134</v>
      </c>
      <c r="AH9" s="35" t="s">
        <v>113</v>
      </c>
      <c r="AI9" s="35">
        <v>289</v>
      </c>
      <c r="AJ9" s="35" t="s">
        <v>66</v>
      </c>
      <c r="AK9" s="35" t="s">
        <v>66</v>
      </c>
      <c r="AL9" s="35" t="s">
        <v>66</v>
      </c>
      <c r="AM9" s="36" t="s">
        <v>136</v>
      </c>
      <c r="AN9" s="36" t="s">
        <v>133</v>
      </c>
      <c r="AO9" s="35" t="s">
        <v>137</v>
      </c>
      <c r="AP9" s="36" t="s">
        <v>42</v>
      </c>
      <c r="AQ9" s="35" t="s">
        <v>113</v>
      </c>
      <c r="AR9" s="35">
        <v>404.8</v>
      </c>
      <c r="AS9" s="35" t="s">
        <v>133</v>
      </c>
      <c r="AT9" s="35" t="s">
        <v>116</v>
      </c>
      <c r="AU9" s="35">
        <v>60</v>
      </c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</row>
    <row r="10" spans="1:76" s="98" customFormat="1" ht="30.75" customHeight="1" x14ac:dyDescent="0.25">
      <c r="A10" s="36">
        <v>5</v>
      </c>
      <c r="B10" s="45" t="s">
        <v>143</v>
      </c>
      <c r="C10" s="36">
        <v>8</v>
      </c>
      <c r="D10" s="36">
        <v>8</v>
      </c>
      <c r="E10" s="36">
        <v>1969</v>
      </c>
      <c r="F10" s="14">
        <v>1993</v>
      </c>
      <c r="G10" s="14">
        <v>2</v>
      </c>
      <c r="H10" s="14">
        <v>1</v>
      </c>
      <c r="I10" s="14">
        <v>27</v>
      </c>
      <c r="J10" s="60">
        <v>419.4</v>
      </c>
      <c r="K10" s="92">
        <v>334.9</v>
      </c>
      <c r="L10" s="92">
        <v>334.9</v>
      </c>
      <c r="M10" s="93" t="s">
        <v>133</v>
      </c>
      <c r="N10" s="40" t="s">
        <v>36</v>
      </c>
      <c r="O10" s="40">
        <v>1500</v>
      </c>
      <c r="P10" s="93" t="s">
        <v>133</v>
      </c>
      <c r="Q10" s="40" t="s">
        <v>36</v>
      </c>
      <c r="R10" s="40">
        <v>1200.3</v>
      </c>
      <c r="S10" s="40" t="s">
        <v>66</v>
      </c>
      <c r="T10" s="92" t="s">
        <v>66</v>
      </c>
      <c r="U10" s="92" t="s">
        <v>66</v>
      </c>
      <c r="V10" s="93" t="s">
        <v>133</v>
      </c>
      <c r="W10" s="40" t="s">
        <v>36</v>
      </c>
      <c r="X10" s="94">
        <v>950</v>
      </c>
      <c r="Y10" s="40" t="s">
        <v>133</v>
      </c>
      <c r="Z10" s="40" t="s">
        <v>65</v>
      </c>
      <c r="AA10" s="95">
        <v>210</v>
      </c>
      <c r="AB10" s="92" t="s">
        <v>66</v>
      </c>
      <c r="AC10" s="92" t="s">
        <v>66</v>
      </c>
      <c r="AD10" s="92" t="s">
        <v>66</v>
      </c>
      <c r="AE10" s="78" t="s">
        <v>66</v>
      </c>
      <c r="AF10" s="35" t="s">
        <v>133</v>
      </c>
      <c r="AG10" s="96" t="s">
        <v>134</v>
      </c>
      <c r="AH10" s="35" t="s">
        <v>113</v>
      </c>
      <c r="AI10" s="35">
        <v>311.3</v>
      </c>
      <c r="AJ10" s="35" t="s">
        <v>66</v>
      </c>
      <c r="AK10" s="35" t="s">
        <v>66</v>
      </c>
      <c r="AL10" s="35" t="s">
        <v>66</v>
      </c>
      <c r="AM10" s="36" t="s">
        <v>136</v>
      </c>
      <c r="AN10" s="36" t="s">
        <v>133</v>
      </c>
      <c r="AO10" s="35" t="s">
        <v>137</v>
      </c>
      <c r="AP10" s="36" t="s">
        <v>140</v>
      </c>
      <c r="AQ10" s="35" t="s">
        <v>113</v>
      </c>
      <c r="AR10" s="35">
        <v>221.81</v>
      </c>
      <c r="AS10" s="35" t="s">
        <v>133</v>
      </c>
      <c r="AT10" s="35" t="s">
        <v>116</v>
      </c>
      <c r="AU10" s="35">
        <v>48</v>
      </c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</row>
    <row r="11" spans="1:76" s="98" customFormat="1" ht="30.75" customHeight="1" x14ac:dyDescent="0.25">
      <c r="A11" s="36">
        <v>6</v>
      </c>
      <c r="B11" s="45" t="s">
        <v>144</v>
      </c>
      <c r="C11" s="36">
        <v>16</v>
      </c>
      <c r="D11" s="36">
        <v>16</v>
      </c>
      <c r="E11" s="36">
        <v>1979</v>
      </c>
      <c r="F11" s="14">
        <v>1992</v>
      </c>
      <c r="G11" s="14">
        <v>2</v>
      </c>
      <c r="H11" s="14">
        <v>2</v>
      </c>
      <c r="I11" s="14">
        <v>36</v>
      </c>
      <c r="J11" s="60">
        <v>1368.72</v>
      </c>
      <c r="K11" s="92">
        <v>715</v>
      </c>
      <c r="L11" s="92">
        <v>715</v>
      </c>
      <c r="M11" s="93">
        <v>2012</v>
      </c>
      <c r="N11" s="40" t="s">
        <v>36</v>
      </c>
      <c r="O11" s="40">
        <v>840</v>
      </c>
      <c r="P11" s="93">
        <v>2012</v>
      </c>
      <c r="Q11" s="40" t="s">
        <v>36</v>
      </c>
      <c r="R11" s="40">
        <v>958.56</v>
      </c>
      <c r="S11" s="40" t="s">
        <v>66</v>
      </c>
      <c r="T11" s="92" t="s">
        <v>66</v>
      </c>
      <c r="U11" s="92" t="s">
        <v>66</v>
      </c>
      <c r="V11" s="93">
        <v>2012</v>
      </c>
      <c r="W11" s="40" t="s">
        <v>36</v>
      </c>
      <c r="X11" s="94">
        <v>698.5</v>
      </c>
      <c r="Y11" s="14">
        <v>2012</v>
      </c>
      <c r="Z11" s="40" t="s">
        <v>65</v>
      </c>
      <c r="AA11" s="95">
        <v>120</v>
      </c>
      <c r="AB11" s="92" t="s">
        <v>66</v>
      </c>
      <c r="AC11" s="92" t="s">
        <v>66</v>
      </c>
      <c r="AD11" s="92" t="s">
        <v>66</v>
      </c>
      <c r="AE11" s="78" t="s">
        <v>66</v>
      </c>
      <c r="AF11" s="35">
        <v>2012</v>
      </c>
      <c r="AG11" s="96" t="s">
        <v>145</v>
      </c>
      <c r="AH11" s="35" t="s">
        <v>113</v>
      </c>
      <c r="AI11" s="35">
        <v>656</v>
      </c>
      <c r="AJ11" s="35">
        <v>2012</v>
      </c>
      <c r="AK11" s="35" t="s">
        <v>113</v>
      </c>
      <c r="AL11" s="35">
        <v>638.72</v>
      </c>
      <c r="AM11" s="36" t="s">
        <v>146</v>
      </c>
      <c r="AN11" s="36">
        <v>2012</v>
      </c>
      <c r="AO11" s="35" t="s">
        <v>147</v>
      </c>
      <c r="AP11" s="36" t="s">
        <v>42</v>
      </c>
      <c r="AQ11" s="35" t="s">
        <v>113</v>
      </c>
      <c r="AR11" s="35">
        <v>610</v>
      </c>
      <c r="AS11" s="35">
        <v>2012</v>
      </c>
      <c r="AT11" s="35" t="s">
        <v>116</v>
      </c>
      <c r="AU11" s="35">
        <v>224.4</v>
      </c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</row>
    <row r="12" spans="1:76" s="98" customFormat="1" ht="30.75" customHeight="1" x14ac:dyDescent="0.25">
      <c r="A12" s="36">
        <v>7</v>
      </c>
      <c r="B12" s="45" t="s">
        <v>148</v>
      </c>
      <c r="C12" s="36">
        <v>16</v>
      </c>
      <c r="D12" s="36">
        <v>13</v>
      </c>
      <c r="E12" s="35">
        <v>1978</v>
      </c>
      <c r="F12" s="14">
        <v>1992</v>
      </c>
      <c r="G12" s="14">
        <v>2</v>
      </c>
      <c r="H12" s="14">
        <v>2</v>
      </c>
      <c r="I12" s="14">
        <v>32</v>
      </c>
      <c r="J12" s="60">
        <v>1258.06</v>
      </c>
      <c r="K12" s="92">
        <v>724.1</v>
      </c>
      <c r="L12" s="92">
        <v>724.1</v>
      </c>
      <c r="M12" s="93">
        <v>2012</v>
      </c>
      <c r="N12" s="40" t="s">
        <v>36</v>
      </c>
      <c r="O12" s="40">
        <v>840</v>
      </c>
      <c r="P12" s="93">
        <v>2012</v>
      </c>
      <c r="Q12" s="40" t="s">
        <v>36</v>
      </c>
      <c r="R12" s="40">
        <v>958.56</v>
      </c>
      <c r="S12" s="40" t="s">
        <v>66</v>
      </c>
      <c r="T12" s="92" t="s">
        <v>66</v>
      </c>
      <c r="U12" s="92" t="s">
        <v>66</v>
      </c>
      <c r="V12" s="93">
        <v>2012</v>
      </c>
      <c r="W12" s="40" t="s">
        <v>36</v>
      </c>
      <c r="X12" s="94">
        <v>698.5</v>
      </c>
      <c r="Y12" s="14">
        <v>2012</v>
      </c>
      <c r="Z12" s="40" t="s">
        <v>65</v>
      </c>
      <c r="AA12" s="95">
        <v>120</v>
      </c>
      <c r="AB12" s="92" t="s">
        <v>66</v>
      </c>
      <c r="AC12" s="92" t="s">
        <v>66</v>
      </c>
      <c r="AD12" s="92" t="s">
        <v>66</v>
      </c>
      <c r="AE12" s="78" t="s">
        <v>66</v>
      </c>
      <c r="AF12" s="35">
        <v>2012</v>
      </c>
      <c r="AG12" s="96" t="s">
        <v>149</v>
      </c>
      <c r="AH12" s="35" t="s">
        <v>113</v>
      </c>
      <c r="AI12" s="35">
        <v>656</v>
      </c>
      <c r="AJ12" s="35">
        <v>2012</v>
      </c>
      <c r="AK12" s="35" t="s">
        <v>113</v>
      </c>
      <c r="AL12" s="35">
        <v>518.96</v>
      </c>
      <c r="AM12" s="36" t="s">
        <v>146</v>
      </c>
      <c r="AN12" s="36">
        <v>2012</v>
      </c>
      <c r="AO12" s="35" t="s">
        <v>147</v>
      </c>
      <c r="AP12" s="36" t="s">
        <v>42</v>
      </c>
      <c r="AQ12" s="35" t="s">
        <v>113</v>
      </c>
      <c r="AR12" s="35">
        <v>560</v>
      </c>
      <c r="AS12" s="35">
        <v>2012</v>
      </c>
      <c r="AT12" s="35" t="s">
        <v>116</v>
      </c>
      <c r="AU12" s="35">
        <v>197.08</v>
      </c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</row>
    <row r="13" spans="1:76" s="98" customFormat="1" ht="30.75" customHeight="1" x14ac:dyDescent="0.25">
      <c r="A13" s="36">
        <v>8</v>
      </c>
      <c r="B13" s="45" t="s">
        <v>150</v>
      </c>
      <c r="C13" s="36">
        <v>16</v>
      </c>
      <c r="D13" s="36">
        <v>16</v>
      </c>
      <c r="E13" s="36">
        <v>1974</v>
      </c>
      <c r="F13" s="14">
        <v>1993</v>
      </c>
      <c r="G13" s="14">
        <v>2</v>
      </c>
      <c r="H13" s="14">
        <v>2</v>
      </c>
      <c r="I13" s="14">
        <v>32</v>
      </c>
      <c r="J13" s="60">
        <v>1408.72</v>
      </c>
      <c r="K13" s="92">
        <v>749.15</v>
      </c>
      <c r="L13" s="92">
        <v>755</v>
      </c>
      <c r="M13" s="93">
        <v>2012</v>
      </c>
      <c r="N13" s="40" t="s">
        <v>36</v>
      </c>
      <c r="O13" s="40">
        <v>840</v>
      </c>
      <c r="P13" s="93">
        <v>2012</v>
      </c>
      <c r="Q13" s="40" t="s">
        <v>36</v>
      </c>
      <c r="R13" s="40">
        <v>958.56</v>
      </c>
      <c r="S13" s="40" t="s">
        <v>66</v>
      </c>
      <c r="T13" s="92" t="s">
        <v>66</v>
      </c>
      <c r="U13" s="92" t="s">
        <v>66</v>
      </c>
      <c r="V13" s="93">
        <v>2012</v>
      </c>
      <c r="W13" s="40" t="s">
        <v>36</v>
      </c>
      <c r="X13" s="94">
        <v>698.5</v>
      </c>
      <c r="Y13" s="14">
        <v>2012</v>
      </c>
      <c r="Z13" s="40" t="s">
        <v>65</v>
      </c>
      <c r="AA13" s="95">
        <v>120</v>
      </c>
      <c r="AB13" s="92" t="s">
        <v>66</v>
      </c>
      <c r="AC13" s="92" t="s">
        <v>66</v>
      </c>
      <c r="AD13" s="92" t="s">
        <v>66</v>
      </c>
      <c r="AE13" s="78" t="s">
        <v>66</v>
      </c>
      <c r="AF13" s="35">
        <v>2012</v>
      </c>
      <c r="AG13" s="96" t="s">
        <v>149</v>
      </c>
      <c r="AH13" s="35" t="s">
        <v>113</v>
      </c>
      <c r="AI13" s="35">
        <v>656</v>
      </c>
      <c r="AJ13" s="35">
        <v>2012</v>
      </c>
      <c r="AK13" s="35" t="s">
        <v>113</v>
      </c>
      <c r="AL13" s="35">
        <v>638.72</v>
      </c>
      <c r="AM13" s="36" t="s">
        <v>146</v>
      </c>
      <c r="AN13" s="36">
        <v>2012</v>
      </c>
      <c r="AO13" s="35" t="s">
        <v>147</v>
      </c>
      <c r="AP13" s="36" t="s">
        <v>42</v>
      </c>
      <c r="AQ13" s="35" t="s">
        <v>113</v>
      </c>
      <c r="AR13" s="35">
        <v>498</v>
      </c>
      <c r="AS13" s="35">
        <v>2012</v>
      </c>
      <c r="AT13" s="35" t="s">
        <v>116</v>
      </c>
      <c r="AU13" s="35">
        <v>242.56</v>
      </c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</row>
    <row r="14" spans="1:76" s="98" customFormat="1" ht="30.75" customHeight="1" x14ac:dyDescent="0.25">
      <c r="A14" s="36">
        <v>9</v>
      </c>
      <c r="B14" s="45" t="s">
        <v>151</v>
      </c>
      <c r="C14" s="36">
        <v>24</v>
      </c>
      <c r="D14" s="36">
        <v>24</v>
      </c>
      <c r="E14" s="36">
        <v>1984</v>
      </c>
      <c r="F14" s="14">
        <v>1992</v>
      </c>
      <c r="G14" s="14">
        <v>2</v>
      </c>
      <c r="H14" s="14">
        <v>4</v>
      </c>
      <c r="I14" s="14">
        <v>58</v>
      </c>
      <c r="J14" s="60">
        <v>2154.3000000000002</v>
      </c>
      <c r="K14" s="92">
        <v>1166.3</v>
      </c>
      <c r="L14" s="92">
        <v>1166.3</v>
      </c>
      <c r="M14" s="93">
        <v>2012</v>
      </c>
      <c r="N14" s="40" t="s">
        <v>36</v>
      </c>
      <c r="O14" s="40">
        <v>840</v>
      </c>
      <c r="P14" s="93">
        <v>2012</v>
      </c>
      <c r="Q14" s="40" t="s">
        <v>36</v>
      </c>
      <c r="R14" s="40">
        <v>958.56</v>
      </c>
      <c r="S14" s="40" t="s">
        <v>66</v>
      </c>
      <c r="T14" s="92" t="s">
        <v>66</v>
      </c>
      <c r="U14" s="92" t="s">
        <v>66</v>
      </c>
      <c r="V14" s="93">
        <v>2012</v>
      </c>
      <c r="W14" s="40" t="s">
        <v>36</v>
      </c>
      <c r="X14" s="94">
        <v>698.5</v>
      </c>
      <c r="Y14" s="14">
        <v>2012</v>
      </c>
      <c r="Z14" s="40" t="s">
        <v>65</v>
      </c>
      <c r="AA14" s="95">
        <v>120</v>
      </c>
      <c r="AB14" s="92" t="s">
        <v>66</v>
      </c>
      <c r="AC14" s="92" t="s">
        <v>66</v>
      </c>
      <c r="AD14" s="92" t="s">
        <v>66</v>
      </c>
      <c r="AE14" s="78" t="s">
        <v>66</v>
      </c>
      <c r="AF14" s="35">
        <v>2012</v>
      </c>
      <c r="AG14" s="96" t="s">
        <v>149</v>
      </c>
      <c r="AH14" s="35" t="s">
        <v>113</v>
      </c>
      <c r="AI14" s="35">
        <v>656</v>
      </c>
      <c r="AJ14" s="35">
        <v>2012</v>
      </c>
      <c r="AK14" s="35" t="s">
        <v>113</v>
      </c>
      <c r="AL14" s="35">
        <v>958</v>
      </c>
      <c r="AM14" s="36" t="s">
        <v>146</v>
      </c>
      <c r="AN14" s="36">
        <v>2012</v>
      </c>
      <c r="AO14" s="35" t="s">
        <v>147</v>
      </c>
      <c r="AP14" s="36" t="s">
        <v>42</v>
      </c>
      <c r="AQ14" s="35" t="s">
        <v>113</v>
      </c>
      <c r="AR14" s="35">
        <v>990</v>
      </c>
      <c r="AS14" s="35">
        <v>2012</v>
      </c>
      <c r="AT14" s="35" t="s">
        <v>116</v>
      </c>
      <c r="AU14" s="35">
        <v>363.84</v>
      </c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</row>
    <row r="15" spans="1:76" s="98" customFormat="1" ht="30.75" customHeight="1" x14ac:dyDescent="0.25">
      <c r="A15" s="36">
        <v>10</v>
      </c>
      <c r="B15" s="45" t="s">
        <v>152</v>
      </c>
      <c r="C15" s="36">
        <v>22</v>
      </c>
      <c r="D15" s="36">
        <v>22</v>
      </c>
      <c r="E15" s="100">
        <v>1973</v>
      </c>
      <c r="F15" s="14">
        <v>1993</v>
      </c>
      <c r="G15" s="101">
        <v>2</v>
      </c>
      <c r="H15" s="43">
        <v>3</v>
      </c>
      <c r="I15" s="43">
        <v>46</v>
      </c>
      <c r="J15" s="35">
        <v>1877.2</v>
      </c>
      <c r="K15" s="102">
        <v>896.7</v>
      </c>
      <c r="L15" s="102">
        <v>896.7</v>
      </c>
      <c r="M15" s="93">
        <v>2012</v>
      </c>
      <c r="N15" s="40" t="s">
        <v>36</v>
      </c>
      <c r="O15" s="40">
        <v>950</v>
      </c>
      <c r="P15" s="93">
        <v>2012</v>
      </c>
      <c r="Q15" s="40" t="s">
        <v>36</v>
      </c>
      <c r="R15" s="40">
        <v>98.78</v>
      </c>
      <c r="S15" s="40" t="s">
        <v>66</v>
      </c>
      <c r="T15" s="92" t="s">
        <v>66</v>
      </c>
      <c r="U15" s="92" t="s">
        <v>66</v>
      </c>
      <c r="V15" s="93">
        <v>2012</v>
      </c>
      <c r="W15" s="40" t="s">
        <v>36</v>
      </c>
      <c r="X15" s="94">
        <v>754.2</v>
      </c>
      <c r="Y15" s="14">
        <v>2012</v>
      </c>
      <c r="Z15" s="40" t="s">
        <v>65</v>
      </c>
      <c r="AA15" s="95">
        <v>150</v>
      </c>
      <c r="AB15" s="92" t="s">
        <v>66</v>
      </c>
      <c r="AC15" s="92" t="s">
        <v>66</v>
      </c>
      <c r="AD15" s="92" t="s">
        <v>66</v>
      </c>
      <c r="AE15" s="78" t="s">
        <v>66</v>
      </c>
      <c r="AF15" s="35">
        <v>2012</v>
      </c>
      <c r="AG15" s="96" t="s">
        <v>149</v>
      </c>
      <c r="AH15" s="35" t="s">
        <v>113</v>
      </c>
      <c r="AI15" s="35">
        <v>844</v>
      </c>
      <c r="AJ15" s="35">
        <v>2012</v>
      </c>
      <c r="AK15" s="35" t="s">
        <v>113</v>
      </c>
      <c r="AL15" s="35">
        <v>958</v>
      </c>
      <c r="AM15" s="36" t="s">
        <v>146</v>
      </c>
      <c r="AN15" s="36">
        <v>2012</v>
      </c>
      <c r="AO15" s="35" t="s">
        <v>147</v>
      </c>
      <c r="AP15" s="36" t="s">
        <v>42</v>
      </c>
      <c r="AQ15" s="35" t="s">
        <v>113</v>
      </c>
      <c r="AR15" s="35">
        <v>753</v>
      </c>
      <c r="AS15" s="35">
        <v>2012</v>
      </c>
      <c r="AT15" s="35" t="s">
        <v>116</v>
      </c>
      <c r="AU15" s="35">
        <v>363.84</v>
      </c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</row>
    <row r="16" spans="1:76" s="98" customFormat="1" ht="25.5" hidden="1" customHeight="1" x14ac:dyDescent="0.25">
      <c r="A16" s="36"/>
      <c r="B16" s="103"/>
      <c r="C16" s="36"/>
      <c r="D16" s="36"/>
      <c r="E16" s="100"/>
      <c r="F16" s="14"/>
      <c r="G16" s="104"/>
      <c r="H16" s="104"/>
      <c r="I16" s="104"/>
      <c r="J16" s="60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40" t="s">
        <v>139</v>
      </c>
      <c r="Z16" s="40" t="s">
        <v>139</v>
      </c>
      <c r="AA16" s="95">
        <v>0</v>
      </c>
      <c r="AB16" s="40" t="s">
        <v>139</v>
      </c>
      <c r="AC16" s="92"/>
      <c r="AD16" s="92"/>
      <c r="AE16" s="78"/>
      <c r="AF16" s="36"/>
      <c r="AG16" s="96"/>
      <c r="AH16" s="35"/>
      <c r="AI16" s="35"/>
      <c r="AJ16" s="35"/>
      <c r="AK16" s="35"/>
      <c r="AL16" s="35"/>
      <c r="AM16" s="36"/>
      <c r="AN16" s="36"/>
      <c r="AO16" s="35"/>
      <c r="AP16" s="36"/>
      <c r="AQ16" s="35"/>
      <c r="AR16" s="35"/>
      <c r="AS16" s="35"/>
      <c r="AT16" s="35"/>
      <c r="AU16" s="35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</row>
    <row r="17" spans="1:76" s="98" customFormat="1" ht="25.5" hidden="1" customHeight="1" x14ac:dyDescent="0.25">
      <c r="A17" s="105"/>
      <c r="B17" s="106"/>
      <c r="C17" s="36"/>
      <c r="D17" s="36"/>
      <c r="E17" s="107"/>
      <c r="F17" s="108"/>
      <c r="G17" s="108"/>
      <c r="H17" s="108"/>
      <c r="I17" s="108"/>
      <c r="J17" s="60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109"/>
      <c r="AA17" s="109"/>
      <c r="AB17" s="109"/>
      <c r="AC17" s="109"/>
      <c r="AD17" s="109"/>
      <c r="AE17" s="110"/>
      <c r="AF17" s="105"/>
      <c r="AG17" s="111"/>
      <c r="AH17" s="112"/>
      <c r="AI17" s="112"/>
      <c r="AJ17" s="112"/>
      <c r="AK17" s="112"/>
      <c r="AL17" s="112"/>
      <c r="AM17" s="36"/>
      <c r="AN17" s="105"/>
      <c r="AO17" s="112"/>
      <c r="AP17" s="105"/>
      <c r="AQ17" s="112"/>
      <c r="AR17" s="112"/>
      <c r="AS17" s="112"/>
      <c r="AT17" s="112"/>
      <c r="AU17" s="112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</row>
    <row r="18" spans="1:76" s="98" customFormat="1" ht="25.5" hidden="1" customHeight="1" x14ac:dyDescent="0.25">
      <c r="A18" s="105"/>
      <c r="B18" s="106"/>
      <c r="C18" s="36"/>
      <c r="D18" s="36"/>
      <c r="E18" s="107"/>
      <c r="F18" s="108"/>
      <c r="G18" s="108"/>
      <c r="H18" s="108"/>
      <c r="I18" s="108"/>
      <c r="J18" s="60"/>
      <c r="K18" s="92"/>
      <c r="L18" s="92"/>
      <c r="M18" s="113"/>
      <c r="N18" s="92"/>
      <c r="O18" s="92"/>
      <c r="P18" s="113"/>
      <c r="Q18" s="92"/>
      <c r="R18" s="92"/>
      <c r="S18" s="113"/>
      <c r="T18" s="92"/>
      <c r="U18" s="92"/>
      <c r="V18" s="113"/>
      <c r="W18" s="92"/>
      <c r="X18" s="92"/>
      <c r="Y18" s="113"/>
      <c r="Z18" s="109"/>
      <c r="AA18" s="109"/>
      <c r="AB18" s="114"/>
      <c r="AC18" s="109"/>
      <c r="AD18" s="109"/>
      <c r="AE18" s="110"/>
      <c r="AF18" s="105"/>
      <c r="AG18" s="105"/>
      <c r="AH18" s="112"/>
      <c r="AI18" s="112"/>
      <c r="AJ18" s="112"/>
      <c r="AK18" s="112"/>
      <c r="AL18" s="112"/>
      <c r="AM18" s="36"/>
      <c r="AN18" s="105"/>
      <c r="AO18" s="115"/>
      <c r="AP18" s="105"/>
      <c r="AQ18" s="112"/>
      <c r="AR18" s="112"/>
      <c r="AS18" s="112"/>
      <c r="AT18" s="112"/>
      <c r="AU18" s="112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</row>
    <row r="19" spans="1:76" s="98" customFormat="1" ht="25.5" hidden="1" customHeight="1" x14ac:dyDescent="0.25">
      <c r="A19" s="105"/>
      <c r="B19" s="106"/>
      <c r="C19" s="36"/>
      <c r="D19" s="36"/>
      <c r="E19" s="107"/>
      <c r="F19" s="108"/>
      <c r="G19" s="108"/>
      <c r="H19" s="108"/>
      <c r="I19" s="108"/>
      <c r="J19" s="60"/>
      <c r="K19" s="92"/>
      <c r="L19" s="92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10"/>
      <c r="AF19" s="105"/>
      <c r="AG19" s="111"/>
      <c r="AH19" s="112"/>
      <c r="AI19" s="112"/>
      <c r="AJ19" s="112"/>
      <c r="AK19" s="112"/>
      <c r="AL19" s="112"/>
      <c r="AM19" s="36"/>
      <c r="AN19" s="105"/>
      <c r="AO19" s="115"/>
      <c r="AP19" s="105"/>
      <c r="AQ19" s="112"/>
      <c r="AR19" s="112"/>
      <c r="AS19" s="112"/>
      <c r="AT19" s="112"/>
      <c r="AU19" s="108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</row>
    <row r="20" spans="1:76" ht="25.5" hidden="1" customHeight="1" x14ac:dyDescent="0.2">
      <c r="A20" s="105"/>
      <c r="B20" s="106"/>
      <c r="C20" s="36"/>
      <c r="D20" s="36"/>
      <c r="E20" s="107"/>
      <c r="F20" s="108"/>
      <c r="G20" s="108"/>
      <c r="H20" s="108"/>
      <c r="I20" s="108"/>
      <c r="J20" s="14"/>
      <c r="K20" s="92"/>
      <c r="L20" s="92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10"/>
      <c r="AF20" s="105"/>
      <c r="AG20" s="111"/>
      <c r="AH20" s="112"/>
      <c r="AI20" s="112"/>
      <c r="AJ20" s="112"/>
      <c r="AK20" s="112"/>
      <c r="AL20" s="112"/>
      <c r="AM20" s="36"/>
      <c r="AN20" s="105"/>
      <c r="AO20" s="115"/>
      <c r="AP20" s="105"/>
      <c r="AQ20" s="112"/>
      <c r="AR20" s="112"/>
      <c r="AS20" s="112"/>
      <c r="AT20" s="112"/>
      <c r="AU20" s="112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</row>
    <row r="21" spans="1:76" ht="15" hidden="1" customHeight="1" x14ac:dyDescent="0.2">
      <c r="A21" s="105"/>
      <c r="B21" s="106"/>
      <c r="C21" s="36"/>
      <c r="D21" s="36"/>
      <c r="E21" s="107"/>
      <c r="F21" s="108"/>
      <c r="G21" s="108"/>
      <c r="H21" s="108"/>
      <c r="I21" s="108"/>
      <c r="J21" s="14"/>
      <c r="K21" s="92"/>
      <c r="L21" s="92"/>
      <c r="M21" s="114"/>
      <c r="N21" s="109"/>
      <c r="O21" s="109"/>
      <c r="P21" s="114"/>
      <c r="Q21" s="109"/>
      <c r="R21" s="109"/>
      <c r="S21" s="114"/>
      <c r="T21" s="109"/>
      <c r="U21" s="109"/>
      <c r="V21" s="114"/>
      <c r="W21" s="109"/>
      <c r="X21" s="109"/>
      <c r="Y21" s="114"/>
      <c r="Z21" s="109"/>
      <c r="AA21" s="109"/>
      <c r="AB21" s="114"/>
      <c r="AC21" s="109"/>
      <c r="AD21" s="109"/>
      <c r="AE21" s="110"/>
      <c r="AF21" s="105"/>
      <c r="AG21" s="111"/>
      <c r="AH21" s="112"/>
      <c r="AI21" s="112"/>
      <c r="AJ21" s="112"/>
      <c r="AK21" s="112"/>
      <c r="AL21" s="112"/>
      <c r="AM21" s="36"/>
      <c r="AN21" s="105"/>
      <c r="AO21" s="115"/>
      <c r="AP21" s="105"/>
      <c r="AQ21" s="112"/>
      <c r="AR21" s="112"/>
      <c r="AS21" s="112"/>
      <c r="AT21" s="112"/>
      <c r="AU21" s="112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</row>
    <row r="22" spans="1:76" ht="25.5" hidden="1" customHeight="1" x14ac:dyDescent="0.2">
      <c r="A22" s="105"/>
      <c r="B22" s="106"/>
      <c r="C22" s="36"/>
      <c r="D22" s="36"/>
      <c r="E22" s="107"/>
      <c r="F22" s="108"/>
      <c r="G22" s="108"/>
      <c r="H22" s="108"/>
      <c r="I22" s="108"/>
      <c r="J22" s="14"/>
      <c r="K22" s="92"/>
      <c r="L22" s="92"/>
      <c r="M22" s="114"/>
      <c r="N22" s="109"/>
      <c r="O22" s="109"/>
      <c r="P22" s="114"/>
      <c r="Q22" s="109"/>
      <c r="R22" s="109"/>
      <c r="S22" s="114"/>
      <c r="T22" s="109"/>
      <c r="U22" s="109"/>
      <c r="V22" s="114"/>
      <c r="W22" s="109"/>
      <c r="X22" s="109"/>
      <c r="Y22" s="114"/>
      <c r="Z22" s="109"/>
      <c r="AA22" s="109"/>
      <c r="AB22" s="114"/>
      <c r="AC22" s="109"/>
      <c r="AD22" s="109"/>
      <c r="AE22" s="110"/>
      <c r="AF22" s="105"/>
      <c r="AG22" s="105"/>
      <c r="AH22" s="112"/>
      <c r="AI22" s="112"/>
      <c r="AJ22" s="112"/>
      <c r="AK22" s="112"/>
      <c r="AL22" s="112"/>
      <c r="AM22" s="36"/>
      <c r="AN22" s="105"/>
      <c r="AO22" s="115"/>
      <c r="AP22" s="105"/>
      <c r="AQ22" s="112"/>
      <c r="AR22" s="112"/>
      <c r="AS22" s="112"/>
      <c r="AT22" s="112"/>
      <c r="AU22" s="112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</row>
    <row r="23" spans="1:76" ht="25.5" hidden="1" customHeight="1" x14ac:dyDescent="0.2">
      <c r="A23" s="105"/>
      <c r="B23" s="106"/>
      <c r="C23" s="36"/>
      <c r="D23" s="36"/>
      <c r="E23" s="107"/>
      <c r="F23" s="108"/>
      <c r="G23" s="108"/>
      <c r="H23" s="108"/>
      <c r="I23" s="108"/>
      <c r="J23" s="14"/>
      <c r="K23" s="92"/>
      <c r="L23" s="92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10"/>
      <c r="AF23" s="105"/>
      <c r="AG23" s="111"/>
      <c r="AH23" s="112"/>
      <c r="AI23" s="64"/>
      <c r="AJ23" s="112"/>
      <c r="AK23" s="112"/>
      <c r="AL23" s="112"/>
      <c r="AM23" s="36"/>
      <c r="AN23" s="105"/>
      <c r="AO23" s="115"/>
      <c r="AP23" s="105"/>
      <c r="AQ23" s="112"/>
      <c r="AR23" s="112"/>
      <c r="AS23" s="112"/>
      <c r="AT23" s="112"/>
      <c r="AU23" s="112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</row>
    <row r="24" spans="1:76" ht="25.5" hidden="1" customHeight="1" x14ac:dyDescent="0.2">
      <c r="A24" s="105"/>
      <c r="B24" s="106"/>
      <c r="C24" s="36"/>
      <c r="D24" s="36"/>
      <c r="E24" s="107"/>
      <c r="F24" s="108"/>
      <c r="G24" s="108"/>
      <c r="H24" s="108"/>
      <c r="I24" s="108"/>
      <c r="J24" s="14"/>
      <c r="K24" s="92"/>
      <c r="L24" s="92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10"/>
      <c r="AF24" s="105"/>
      <c r="AG24" s="111"/>
      <c r="AH24" s="112"/>
      <c r="AI24" s="64"/>
      <c r="AJ24" s="112"/>
      <c r="AK24" s="112"/>
      <c r="AL24" s="112"/>
      <c r="AM24" s="36"/>
      <c r="AN24" s="105"/>
      <c r="AO24" s="115"/>
      <c r="AP24" s="105"/>
      <c r="AQ24" s="112"/>
      <c r="AR24" s="112"/>
      <c r="AS24" s="112"/>
      <c r="AT24" s="112"/>
      <c r="AU24" s="112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</row>
    <row r="25" spans="1:76" ht="25.5" hidden="1" customHeight="1" x14ac:dyDescent="0.2">
      <c r="A25" s="105"/>
      <c r="B25" s="106"/>
      <c r="C25" s="36"/>
      <c r="D25" s="36"/>
      <c r="E25" s="107"/>
      <c r="F25" s="108"/>
      <c r="G25" s="108"/>
      <c r="H25" s="108"/>
      <c r="I25" s="108"/>
      <c r="J25" s="60"/>
      <c r="K25" s="92"/>
      <c r="L25" s="92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10"/>
      <c r="AF25" s="105"/>
      <c r="AG25" s="111"/>
      <c r="AH25" s="112"/>
      <c r="AI25" s="112"/>
      <c r="AJ25" s="112"/>
      <c r="AK25" s="112"/>
      <c r="AL25" s="112"/>
      <c r="AM25" s="36"/>
      <c r="AN25" s="105"/>
      <c r="AO25" s="115"/>
      <c r="AP25" s="105"/>
      <c r="AQ25" s="112"/>
      <c r="AR25" s="112"/>
      <c r="AS25" s="112"/>
      <c r="AT25" s="112"/>
      <c r="AU25" s="112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</row>
    <row r="26" spans="1:76" ht="25.5" hidden="1" customHeight="1" x14ac:dyDescent="0.2">
      <c r="A26" s="105"/>
      <c r="B26" s="106"/>
      <c r="C26" s="36"/>
      <c r="D26" s="36"/>
      <c r="E26" s="107"/>
      <c r="F26" s="108"/>
      <c r="G26" s="108"/>
      <c r="H26" s="108"/>
      <c r="I26" s="108"/>
      <c r="J26" s="14"/>
      <c r="K26" s="92"/>
      <c r="L26" s="92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10"/>
      <c r="AF26" s="105"/>
      <c r="AG26" s="111"/>
      <c r="AH26" s="64"/>
      <c r="AI26" s="112"/>
      <c r="AJ26" s="112"/>
      <c r="AK26" s="112"/>
      <c r="AL26" s="112"/>
      <c r="AM26" s="36"/>
      <c r="AN26" s="105"/>
      <c r="AO26" s="115"/>
      <c r="AP26" s="105"/>
      <c r="AQ26" s="64"/>
      <c r="AR26" s="112"/>
      <c r="AS26" s="112"/>
      <c r="AT26" s="112"/>
      <c r="AU26" s="112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</row>
    <row r="27" spans="1:76" ht="25.5" hidden="1" customHeight="1" x14ac:dyDescent="0.2">
      <c r="A27" s="105"/>
      <c r="B27" s="106"/>
      <c r="C27" s="36"/>
      <c r="D27" s="36"/>
      <c r="E27" s="107"/>
      <c r="F27" s="108"/>
      <c r="G27" s="108"/>
      <c r="H27" s="108"/>
      <c r="I27" s="108"/>
      <c r="J27" s="14"/>
      <c r="K27" s="92"/>
      <c r="L27" s="92"/>
      <c r="M27" s="114"/>
      <c r="N27" s="109"/>
      <c r="O27" s="109"/>
      <c r="P27" s="114"/>
      <c r="Q27" s="109"/>
      <c r="R27" s="109"/>
      <c r="S27" s="114"/>
      <c r="T27" s="109"/>
      <c r="U27" s="109"/>
      <c r="V27" s="114"/>
      <c r="W27" s="109"/>
      <c r="X27" s="109"/>
      <c r="Y27" s="114"/>
      <c r="Z27" s="109"/>
      <c r="AA27" s="109"/>
      <c r="AB27" s="114"/>
      <c r="AC27" s="109"/>
      <c r="AD27" s="109"/>
      <c r="AE27" s="110"/>
      <c r="AF27" s="105"/>
      <c r="AG27" s="105"/>
      <c r="AH27" s="112"/>
      <c r="AI27" s="112"/>
      <c r="AJ27" s="112"/>
      <c r="AK27" s="112"/>
      <c r="AL27" s="112"/>
      <c r="AM27" s="36"/>
      <c r="AN27" s="105"/>
      <c r="AO27" s="115"/>
      <c r="AP27" s="105"/>
      <c r="AQ27" s="112"/>
      <c r="AR27" s="112"/>
      <c r="AS27" s="112"/>
      <c r="AT27" s="112"/>
      <c r="AU27" s="112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</row>
    <row r="28" spans="1:76" ht="25.5" hidden="1" customHeight="1" x14ac:dyDescent="0.2">
      <c r="A28" s="105"/>
      <c r="B28" s="106"/>
      <c r="C28" s="36"/>
      <c r="D28" s="36"/>
      <c r="E28" s="107"/>
      <c r="F28" s="108"/>
      <c r="G28" s="108"/>
      <c r="H28" s="108"/>
      <c r="I28" s="108"/>
      <c r="J28" s="60"/>
      <c r="K28" s="92"/>
      <c r="L28" s="92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10"/>
      <c r="AF28" s="105"/>
      <c r="AG28" s="111"/>
      <c r="AH28" s="112"/>
      <c r="AI28" s="112"/>
      <c r="AJ28" s="112"/>
      <c r="AK28" s="112"/>
      <c r="AL28" s="112"/>
      <c r="AM28" s="36"/>
      <c r="AN28" s="105"/>
      <c r="AO28" s="118"/>
      <c r="AP28" s="105"/>
      <c r="AQ28" s="112"/>
      <c r="AR28" s="112"/>
      <c r="AS28" s="112"/>
      <c r="AT28" s="112"/>
      <c r="AU28" s="112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</row>
    <row r="29" spans="1:76" ht="25.5" hidden="1" customHeight="1" x14ac:dyDescent="0.2">
      <c r="A29" s="105"/>
      <c r="B29" s="106"/>
      <c r="C29" s="36"/>
      <c r="D29" s="36"/>
      <c r="E29" s="107"/>
      <c r="F29" s="108"/>
      <c r="G29" s="108"/>
      <c r="H29" s="108"/>
      <c r="I29" s="108"/>
      <c r="J29" s="60"/>
      <c r="K29" s="92"/>
      <c r="L29" s="92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10"/>
      <c r="AF29" s="105"/>
      <c r="AG29" s="111"/>
      <c r="AH29" s="112"/>
      <c r="AI29" s="112"/>
      <c r="AJ29" s="112"/>
      <c r="AK29" s="112"/>
      <c r="AL29" s="112"/>
      <c r="AM29" s="36"/>
      <c r="AN29" s="105"/>
      <c r="AO29" s="118"/>
      <c r="AP29" s="105"/>
      <c r="AQ29" s="112"/>
      <c r="AR29" s="112"/>
      <c r="AS29" s="112"/>
      <c r="AT29" s="112"/>
      <c r="AU29" s="112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</row>
    <row r="30" spans="1:76" ht="25.5" hidden="1" customHeight="1" x14ac:dyDescent="0.2">
      <c r="A30" s="105"/>
      <c r="B30" s="106"/>
      <c r="C30" s="36"/>
      <c r="D30" s="36"/>
      <c r="E30" s="107"/>
      <c r="F30" s="108"/>
      <c r="G30" s="108"/>
      <c r="H30" s="108"/>
      <c r="I30" s="108"/>
      <c r="J30" s="60"/>
      <c r="K30" s="92"/>
      <c r="L30" s="92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10"/>
      <c r="AF30" s="105"/>
      <c r="AG30" s="111"/>
      <c r="AH30" s="112"/>
      <c r="AI30" s="64"/>
      <c r="AJ30" s="112"/>
      <c r="AK30" s="112"/>
      <c r="AL30" s="112"/>
      <c r="AM30" s="36"/>
      <c r="AN30" s="105"/>
      <c r="AO30" s="118"/>
      <c r="AP30" s="105"/>
      <c r="AQ30" s="112"/>
      <c r="AR30" s="112"/>
      <c r="AS30" s="112"/>
      <c r="AT30" s="112"/>
      <c r="AU30" s="112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</row>
    <row r="31" spans="1:76" ht="25.5" hidden="1" customHeight="1" x14ac:dyDescent="0.2">
      <c r="A31" s="105"/>
      <c r="B31" s="106"/>
      <c r="C31" s="36"/>
      <c r="D31" s="36"/>
      <c r="E31" s="107"/>
      <c r="F31" s="108"/>
      <c r="G31" s="108"/>
      <c r="H31" s="108"/>
      <c r="I31" s="108"/>
      <c r="J31" s="60"/>
      <c r="K31" s="92"/>
      <c r="L31" s="92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10"/>
      <c r="AF31" s="105"/>
      <c r="AG31" s="111"/>
      <c r="AH31" s="112"/>
      <c r="AI31" s="112"/>
      <c r="AJ31" s="112"/>
      <c r="AK31" s="112"/>
      <c r="AL31" s="112"/>
      <c r="AM31" s="36"/>
      <c r="AN31" s="105"/>
      <c r="AO31" s="118"/>
      <c r="AP31" s="105"/>
      <c r="AQ31" s="112"/>
      <c r="AR31" s="112"/>
      <c r="AS31" s="112"/>
      <c r="AT31" s="112"/>
      <c r="AU31" s="112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</row>
    <row r="32" spans="1:76" ht="25.5" hidden="1" customHeight="1" x14ac:dyDescent="0.2">
      <c r="A32" s="105"/>
      <c r="B32" s="106"/>
      <c r="C32" s="36"/>
      <c r="D32" s="36"/>
      <c r="E32" s="107"/>
      <c r="F32" s="108"/>
      <c r="G32" s="108"/>
      <c r="H32" s="108"/>
      <c r="I32" s="108"/>
      <c r="J32" s="60"/>
      <c r="K32" s="92"/>
      <c r="L32" s="92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10"/>
      <c r="AF32" s="105"/>
      <c r="AG32" s="111"/>
      <c r="AH32" s="112"/>
      <c r="AI32" s="112"/>
      <c r="AJ32" s="112"/>
      <c r="AK32" s="112"/>
      <c r="AL32" s="112"/>
      <c r="AM32" s="36"/>
      <c r="AN32" s="105"/>
      <c r="AO32" s="118"/>
      <c r="AP32" s="105"/>
      <c r="AQ32" s="112"/>
      <c r="AR32" s="112"/>
      <c r="AS32" s="112"/>
      <c r="AT32" s="112"/>
      <c r="AU32" s="112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</row>
    <row r="33" spans="1:76" ht="25.5" hidden="1" customHeight="1" x14ac:dyDescent="0.2">
      <c r="A33" s="105"/>
      <c r="B33" s="106"/>
      <c r="C33" s="36"/>
      <c r="D33" s="36"/>
      <c r="E33" s="107"/>
      <c r="F33" s="108"/>
      <c r="G33" s="108"/>
      <c r="H33" s="108"/>
      <c r="I33" s="108"/>
      <c r="J33" s="14"/>
      <c r="K33" s="92"/>
      <c r="L33" s="92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10"/>
      <c r="AF33" s="105"/>
      <c r="AG33" s="111"/>
      <c r="AH33" s="112"/>
      <c r="AI33" s="112"/>
      <c r="AJ33" s="118"/>
      <c r="AK33" s="112"/>
      <c r="AL33" s="112"/>
      <c r="AM33" s="36"/>
      <c r="AN33" s="105"/>
      <c r="AO33" s="118"/>
      <c r="AP33" s="112"/>
      <c r="AQ33" s="112"/>
      <c r="AR33" s="112"/>
      <c r="AS33" s="112"/>
      <c r="AT33" s="112"/>
      <c r="AU33" s="112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</row>
    <row r="34" spans="1:76" ht="25.5" hidden="1" customHeight="1" x14ac:dyDescent="0.2">
      <c r="A34" s="105"/>
      <c r="B34" s="106"/>
      <c r="C34" s="36"/>
      <c r="D34" s="36"/>
      <c r="E34" s="107"/>
      <c r="F34" s="108"/>
      <c r="G34" s="108"/>
      <c r="H34" s="108"/>
      <c r="I34" s="108"/>
      <c r="J34" s="60"/>
      <c r="K34" s="92"/>
      <c r="L34" s="92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10"/>
      <c r="AF34" s="105"/>
      <c r="AG34" s="111"/>
      <c r="AH34" s="112"/>
      <c r="AI34" s="112"/>
      <c r="AJ34" s="112"/>
      <c r="AK34" s="112"/>
      <c r="AL34" s="112"/>
      <c r="AM34" s="36"/>
      <c r="AN34" s="105"/>
      <c r="AO34" s="115"/>
      <c r="AP34" s="105"/>
      <c r="AQ34" s="112"/>
      <c r="AR34" s="112"/>
      <c r="AS34" s="112"/>
      <c r="AT34" s="112"/>
      <c r="AU34" s="112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</row>
    <row r="35" spans="1:76" ht="25.5" hidden="1" customHeight="1" x14ac:dyDescent="0.2">
      <c r="A35" s="105"/>
      <c r="B35" s="106"/>
      <c r="C35" s="36"/>
      <c r="D35" s="36"/>
      <c r="E35" s="107"/>
      <c r="F35" s="108"/>
      <c r="G35" s="108"/>
      <c r="H35" s="108"/>
      <c r="I35" s="108"/>
      <c r="J35" s="14"/>
      <c r="K35" s="92"/>
      <c r="L35" s="92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10"/>
      <c r="AF35" s="105"/>
      <c r="AG35" s="111"/>
      <c r="AH35" s="112"/>
      <c r="AI35" s="112"/>
      <c r="AJ35" s="112"/>
      <c r="AK35" s="112"/>
      <c r="AL35" s="35"/>
      <c r="AM35" s="36"/>
      <c r="AN35" s="105"/>
      <c r="AO35" s="115"/>
      <c r="AP35" s="105"/>
      <c r="AQ35" s="112"/>
      <c r="AR35" s="112"/>
      <c r="AS35" s="112"/>
      <c r="AT35" s="112"/>
      <c r="AU35" s="112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</row>
    <row r="36" spans="1:76" ht="25.5" hidden="1" customHeight="1" x14ac:dyDescent="0.2">
      <c r="A36" s="105"/>
      <c r="B36" s="106"/>
      <c r="C36" s="36"/>
      <c r="D36" s="36"/>
      <c r="E36" s="107"/>
      <c r="F36" s="108"/>
      <c r="G36" s="108"/>
      <c r="H36" s="108"/>
      <c r="I36" s="108"/>
      <c r="J36" s="60"/>
      <c r="K36" s="92"/>
      <c r="L36" s="92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10"/>
      <c r="AF36" s="105"/>
      <c r="AG36" s="111"/>
      <c r="AH36" s="112"/>
      <c r="AI36" s="112"/>
      <c r="AJ36" s="112"/>
      <c r="AK36" s="112"/>
      <c r="AL36" s="35"/>
      <c r="AM36" s="36"/>
      <c r="AN36" s="105"/>
      <c r="AO36" s="115"/>
      <c r="AP36" s="112"/>
      <c r="AQ36" s="112"/>
      <c r="AR36" s="112"/>
      <c r="AS36" s="112"/>
      <c r="AT36" s="112"/>
      <c r="AU36" s="112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</row>
    <row r="37" spans="1:76" ht="11.25" hidden="1" customHeight="1" x14ac:dyDescent="0.2">
      <c r="A37" s="105"/>
      <c r="B37" s="106"/>
      <c r="C37" s="36"/>
      <c r="D37" s="36"/>
      <c r="E37" s="107"/>
      <c r="F37" s="108"/>
      <c r="G37" s="108"/>
      <c r="H37" s="108"/>
      <c r="I37" s="108"/>
      <c r="J37" s="60"/>
      <c r="K37" s="92"/>
      <c r="L37" s="92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10"/>
      <c r="AF37" s="105"/>
      <c r="AG37" s="111"/>
      <c r="AH37" s="112"/>
      <c r="AI37" s="112"/>
      <c r="AJ37" s="112"/>
      <c r="AK37" s="112"/>
      <c r="AL37" s="112"/>
      <c r="AM37" s="36"/>
      <c r="AN37" s="105"/>
      <c r="AO37" s="115"/>
      <c r="AP37" s="105"/>
      <c r="AQ37" s="112"/>
      <c r="AR37" s="112"/>
      <c r="AS37" s="112"/>
      <c r="AT37" s="112"/>
      <c r="AU37" s="112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</row>
    <row r="38" spans="1:76" ht="25.5" hidden="1" customHeight="1" x14ac:dyDescent="0.2">
      <c r="A38" s="105"/>
      <c r="B38" s="106"/>
      <c r="C38" s="36"/>
      <c r="D38" s="36"/>
      <c r="E38" s="107"/>
      <c r="F38" s="108"/>
      <c r="G38" s="108"/>
      <c r="H38" s="108"/>
      <c r="I38" s="108"/>
      <c r="J38" s="14"/>
      <c r="K38" s="92"/>
      <c r="L38" s="92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10"/>
      <c r="AF38" s="105"/>
      <c r="AG38" s="111"/>
      <c r="AH38" s="112"/>
      <c r="AI38" s="112"/>
      <c r="AJ38" s="112"/>
      <c r="AK38" s="112"/>
      <c r="AL38" s="112"/>
      <c r="AM38" s="36"/>
      <c r="AN38" s="105"/>
      <c r="AO38" s="115"/>
      <c r="AP38" s="105"/>
      <c r="AQ38" s="112"/>
      <c r="AR38" s="112"/>
      <c r="AS38" s="112"/>
      <c r="AT38" s="112"/>
      <c r="AU38" s="112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</row>
    <row r="39" spans="1:76" ht="25.5" hidden="1" customHeight="1" x14ac:dyDescent="0.2">
      <c r="A39" s="105"/>
      <c r="B39" s="106"/>
      <c r="C39" s="36"/>
      <c r="D39" s="36"/>
      <c r="E39" s="107"/>
      <c r="F39" s="108"/>
      <c r="G39" s="108"/>
      <c r="H39" s="108"/>
      <c r="I39" s="108"/>
      <c r="J39" s="14"/>
      <c r="K39" s="92"/>
      <c r="L39" s="92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10"/>
      <c r="AF39" s="105"/>
      <c r="AG39" s="111"/>
      <c r="AH39" s="64"/>
      <c r="AI39" s="112"/>
      <c r="AJ39" s="112"/>
      <c r="AK39" s="112"/>
      <c r="AL39" s="112"/>
      <c r="AM39" s="36"/>
      <c r="AN39" s="105"/>
      <c r="AO39" s="115"/>
      <c r="AP39" s="105"/>
      <c r="AQ39" s="64"/>
      <c r="AR39" s="112"/>
      <c r="AS39" s="112"/>
      <c r="AT39" s="112"/>
      <c r="AU39" s="112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</row>
    <row r="40" spans="1:76" ht="25.5" hidden="1" customHeight="1" x14ac:dyDescent="0.2">
      <c r="A40" s="105"/>
      <c r="B40" s="119"/>
      <c r="C40" s="36"/>
      <c r="D40" s="36"/>
      <c r="E40" s="107"/>
      <c r="F40" s="108"/>
      <c r="G40" s="108"/>
      <c r="H40" s="108"/>
      <c r="I40" s="108"/>
      <c r="J40" s="14"/>
      <c r="K40" s="92"/>
      <c r="L40" s="92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10"/>
      <c r="AF40" s="105"/>
      <c r="AG40" s="111"/>
      <c r="AH40" s="112"/>
      <c r="AI40" s="112"/>
      <c r="AJ40" s="112"/>
      <c r="AK40" s="112"/>
      <c r="AL40" s="112"/>
      <c r="AM40" s="36"/>
      <c r="AN40" s="105"/>
      <c r="AO40" s="115"/>
      <c r="AP40" s="105"/>
      <c r="AQ40" s="112"/>
      <c r="AR40" s="112"/>
      <c r="AS40" s="112"/>
      <c r="AT40" s="112"/>
      <c r="AU40" s="112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</row>
    <row r="41" spans="1:76" s="98" customFormat="1" ht="25.5" hidden="1" customHeight="1" x14ac:dyDescent="0.25">
      <c r="A41" s="36"/>
      <c r="B41" s="103"/>
      <c r="C41" s="36"/>
      <c r="D41" s="36"/>
      <c r="E41" s="100"/>
      <c r="F41" s="14"/>
      <c r="G41" s="14"/>
      <c r="H41" s="14"/>
      <c r="I41" s="14"/>
      <c r="J41" s="60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110"/>
      <c r="AF41" s="36"/>
      <c r="AG41" s="96"/>
      <c r="AH41" s="112"/>
      <c r="AI41" s="35"/>
      <c r="AJ41" s="35"/>
      <c r="AK41" s="112"/>
      <c r="AL41" s="35"/>
      <c r="AM41" s="36"/>
      <c r="AN41" s="36"/>
      <c r="AO41" s="35"/>
      <c r="AP41" s="36"/>
      <c r="AQ41" s="112"/>
      <c r="AR41" s="35"/>
      <c r="AS41" s="35"/>
      <c r="AT41" s="35"/>
      <c r="AU41" s="35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</row>
    <row r="42" spans="1:76" s="98" customFormat="1" ht="25.5" hidden="1" customHeight="1" x14ac:dyDescent="0.25">
      <c r="A42" s="36"/>
      <c r="B42" s="103"/>
      <c r="C42" s="36"/>
      <c r="D42" s="36"/>
      <c r="E42" s="100"/>
      <c r="F42" s="14"/>
      <c r="G42" s="14"/>
      <c r="H42" s="14"/>
      <c r="I42" s="14"/>
      <c r="J42" s="60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110"/>
      <c r="AF42" s="36"/>
      <c r="AG42" s="96"/>
      <c r="AH42" s="112"/>
      <c r="AI42" s="35"/>
      <c r="AJ42" s="35"/>
      <c r="AK42" s="112"/>
      <c r="AL42" s="35"/>
      <c r="AM42" s="36"/>
      <c r="AN42" s="36"/>
      <c r="AO42" s="35"/>
      <c r="AP42" s="36"/>
      <c r="AQ42" s="112"/>
      <c r="AR42" s="35"/>
      <c r="AS42" s="35"/>
      <c r="AT42" s="35"/>
      <c r="AU42" s="35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</row>
    <row r="43" spans="1:76" s="98" customFormat="1" ht="25.5" hidden="1" customHeight="1" x14ac:dyDescent="0.25">
      <c r="A43" s="36"/>
      <c r="B43" s="103"/>
      <c r="C43" s="36"/>
      <c r="D43" s="36"/>
      <c r="E43" s="100"/>
      <c r="F43" s="14"/>
      <c r="G43" s="14"/>
      <c r="H43" s="14"/>
      <c r="I43" s="14"/>
      <c r="J43" s="60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110"/>
      <c r="AF43" s="36"/>
      <c r="AG43" s="96"/>
      <c r="AH43" s="112"/>
      <c r="AI43" s="35"/>
      <c r="AJ43" s="35"/>
      <c r="AK43" s="112"/>
      <c r="AL43" s="35"/>
      <c r="AM43" s="36"/>
      <c r="AN43" s="36"/>
      <c r="AO43" s="35"/>
      <c r="AP43" s="36"/>
      <c r="AQ43" s="112"/>
      <c r="AR43" s="35"/>
      <c r="AS43" s="35"/>
      <c r="AT43" s="35"/>
      <c r="AU43" s="35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</row>
    <row r="44" spans="1:76" ht="25.5" hidden="1" customHeight="1" x14ac:dyDescent="0.2">
      <c r="A44" s="105"/>
      <c r="B44" s="119"/>
      <c r="C44" s="36"/>
      <c r="D44" s="36"/>
      <c r="E44" s="107"/>
      <c r="F44" s="108"/>
      <c r="G44" s="108"/>
      <c r="H44" s="108"/>
      <c r="I44" s="108"/>
      <c r="J44" s="14"/>
      <c r="K44" s="92"/>
      <c r="L44" s="92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10"/>
      <c r="AF44" s="105"/>
      <c r="AG44" s="111"/>
      <c r="AH44" s="112"/>
      <c r="AI44" s="112"/>
      <c r="AJ44" s="112"/>
      <c r="AK44" s="112"/>
      <c r="AL44" s="112"/>
      <c r="AM44" s="36"/>
      <c r="AN44" s="105"/>
      <c r="AO44" s="115"/>
      <c r="AP44" s="105"/>
      <c r="AQ44" s="112"/>
      <c r="AR44" s="112"/>
      <c r="AS44" s="112"/>
      <c r="AT44" s="112"/>
      <c r="AU44" s="112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</row>
    <row r="45" spans="1:76" ht="25.5" hidden="1" customHeight="1" x14ac:dyDescent="0.2">
      <c r="A45" s="105"/>
      <c r="B45" s="119"/>
      <c r="C45" s="36"/>
      <c r="D45" s="36"/>
      <c r="E45" s="100"/>
      <c r="F45" s="14"/>
      <c r="G45" s="108"/>
      <c r="H45" s="108"/>
      <c r="I45" s="108"/>
      <c r="J45" s="60"/>
      <c r="K45" s="92"/>
      <c r="L45" s="92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10"/>
      <c r="AF45" s="105"/>
      <c r="AG45" s="111"/>
      <c r="AH45" s="112"/>
      <c r="AI45" s="112"/>
      <c r="AJ45" s="112"/>
      <c r="AK45" s="112"/>
      <c r="AL45" s="112"/>
      <c r="AM45" s="36"/>
      <c r="AN45" s="105"/>
      <c r="AO45" s="115"/>
      <c r="AP45" s="105"/>
      <c r="AQ45" s="112"/>
      <c r="AR45" s="112"/>
      <c r="AS45" s="112"/>
      <c r="AT45" s="112"/>
      <c r="AU45" s="112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</row>
    <row r="46" spans="1:76" ht="25.5" customHeight="1" x14ac:dyDescent="0.2">
      <c r="A46" s="105"/>
      <c r="B46" s="119" t="s">
        <v>58</v>
      </c>
      <c r="C46" s="120">
        <f>SUM(C6:C45)</f>
        <v>135</v>
      </c>
      <c r="D46" s="120">
        <f>SUM(D6:D45)</f>
        <v>132</v>
      </c>
      <c r="E46" s="120"/>
      <c r="F46" s="120"/>
      <c r="G46" s="120"/>
      <c r="H46" s="120"/>
      <c r="I46" s="120">
        <f>SUM(I6:I45)</f>
        <v>302</v>
      </c>
      <c r="J46" s="120">
        <f>SUM(J6:J45)</f>
        <v>10791.820000000002</v>
      </c>
      <c r="K46" s="120">
        <f>SUM(K6:K45)</f>
        <v>5969.5499999999993</v>
      </c>
      <c r="L46" s="120">
        <f>SUM(L6:L45)</f>
        <v>5975.4</v>
      </c>
      <c r="M46" s="121"/>
      <c r="N46" s="121"/>
      <c r="O46" s="122"/>
      <c r="P46" s="121"/>
      <c r="Q46" s="121"/>
      <c r="R46" s="120">
        <f>SUM(R6:R45)</f>
        <v>7533.9199999999973</v>
      </c>
      <c r="S46" s="121"/>
      <c r="T46" s="121"/>
      <c r="U46" s="121"/>
      <c r="V46" s="121"/>
      <c r="W46" s="121"/>
      <c r="X46" s="120">
        <f>SUM(X6:X45)</f>
        <v>6398.2</v>
      </c>
      <c r="Y46" s="121"/>
      <c r="Z46" s="121"/>
      <c r="AA46" s="120">
        <f>SUM(AA6:AA45)</f>
        <v>1260</v>
      </c>
      <c r="AB46" s="121"/>
      <c r="AC46" s="121"/>
      <c r="AD46" s="121"/>
      <c r="AE46" s="118"/>
      <c r="AF46" s="118"/>
      <c r="AG46" s="118"/>
      <c r="AH46" s="112"/>
      <c r="AI46" s="120">
        <f>SUM(AI6:AI45)</f>
        <v>5408.9</v>
      </c>
      <c r="AJ46" s="118"/>
      <c r="AK46" s="118"/>
      <c r="AL46" s="120">
        <f>SUM(AL6:AL45)</f>
        <v>4191.5200000000004</v>
      </c>
      <c r="AM46" s="118"/>
      <c r="AN46" s="118"/>
      <c r="AO46" s="118"/>
      <c r="AP46" s="118"/>
      <c r="AQ46" s="118"/>
      <c r="AR46" s="120">
        <f>SUM(AR6:AR45)</f>
        <v>5035.2299999999996</v>
      </c>
      <c r="AS46" s="118"/>
      <c r="AT46" s="118"/>
      <c r="AU46" s="120">
        <f>SUM(AU6:AU45)</f>
        <v>1777.7199999999998</v>
      </c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</row>
    <row r="47" spans="1:76" ht="18.75" x14ac:dyDescent="0.2">
      <c r="B47" s="123"/>
      <c r="C47" s="124"/>
      <c r="D47" s="124"/>
      <c r="E47" s="125"/>
      <c r="F47" s="125"/>
      <c r="G47" s="125"/>
      <c r="H47" s="125"/>
      <c r="I47" s="125"/>
      <c r="J47" s="125"/>
      <c r="K47" s="125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</row>
    <row r="48" spans="1:76" ht="18.75" x14ac:dyDescent="0.2">
      <c r="B48" s="123"/>
      <c r="C48" s="124"/>
      <c r="D48" s="124"/>
      <c r="E48" s="125"/>
      <c r="F48" s="125"/>
      <c r="G48" s="125"/>
      <c r="H48" s="125"/>
      <c r="I48" s="125"/>
      <c r="J48" s="125"/>
      <c r="K48" s="125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</row>
    <row r="49" spans="2:76" ht="18.75" x14ac:dyDescent="0.2">
      <c r="B49" s="123"/>
      <c r="C49" s="124"/>
      <c r="D49" s="124"/>
      <c r="E49" s="125"/>
      <c r="F49" s="125"/>
      <c r="G49" s="125"/>
      <c r="H49" s="125"/>
      <c r="I49" s="125"/>
      <c r="J49" s="125"/>
      <c r="K49" s="125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</row>
    <row r="50" spans="2:76" ht="18.75" x14ac:dyDescent="0.2">
      <c r="B50" s="123"/>
      <c r="C50" s="124"/>
      <c r="D50" s="124"/>
      <c r="E50" s="125"/>
      <c r="F50" s="125"/>
      <c r="G50" s="125"/>
      <c r="H50" s="125"/>
      <c r="I50" s="125"/>
      <c r="J50" s="125"/>
      <c r="K50" s="125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</row>
    <row r="51" spans="2:76" x14ac:dyDescent="0.2">
      <c r="B51" s="126"/>
      <c r="C51" s="127"/>
      <c r="D51" s="127"/>
    </row>
    <row r="52" spans="2:76" x14ac:dyDescent="0.2">
      <c r="B52" s="126"/>
      <c r="C52" s="127"/>
      <c r="D52" s="127"/>
    </row>
    <row r="53" spans="2:76" x14ac:dyDescent="0.2">
      <c r="B53" s="126"/>
      <c r="C53" s="127"/>
      <c r="D53" s="127"/>
    </row>
    <row r="54" spans="2:76" x14ac:dyDescent="0.2">
      <c r="B54" s="126"/>
      <c r="C54" s="127"/>
      <c r="D54" s="127"/>
    </row>
    <row r="55" spans="2:76" x14ac:dyDescent="0.2">
      <c r="B55" s="126"/>
      <c r="C55" s="127"/>
      <c r="D55" s="127"/>
    </row>
    <row r="56" spans="2:76" x14ac:dyDescent="0.2">
      <c r="B56" s="126"/>
      <c r="C56" s="127"/>
      <c r="D56" s="127"/>
    </row>
    <row r="57" spans="2:76" x14ac:dyDescent="0.2">
      <c r="B57" s="126"/>
      <c r="C57" s="127"/>
      <c r="D57" s="127"/>
    </row>
    <row r="58" spans="2:76" x14ac:dyDescent="0.2">
      <c r="B58" s="126"/>
      <c r="C58" s="127"/>
      <c r="D58" s="127"/>
    </row>
    <row r="59" spans="2:76" x14ac:dyDescent="0.2">
      <c r="B59" s="126"/>
      <c r="C59" s="127"/>
      <c r="D59" s="127"/>
    </row>
    <row r="60" spans="2:76" x14ac:dyDescent="0.2">
      <c r="B60" s="126"/>
      <c r="C60" s="127"/>
      <c r="D60" s="127"/>
    </row>
    <row r="61" spans="2:76" x14ac:dyDescent="0.2">
      <c r="B61" s="126"/>
      <c r="C61" s="127"/>
      <c r="D61" s="127"/>
    </row>
    <row r="62" spans="2:76" x14ac:dyDescent="0.2">
      <c r="B62" s="126"/>
      <c r="C62" s="127"/>
      <c r="D62" s="127"/>
    </row>
    <row r="63" spans="2:76" x14ac:dyDescent="0.2">
      <c r="B63" s="126"/>
      <c r="C63" s="127"/>
      <c r="D63" s="127"/>
    </row>
    <row r="64" spans="2:76" x14ac:dyDescent="0.2">
      <c r="B64" s="126"/>
      <c r="C64" s="127"/>
      <c r="D64" s="127"/>
    </row>
    <row r="65" spans="2:4" x14ac:dyDescent="0.2">
      <c r="B65" s="126"/>
      <c r="C65" s="127"/>
      <c r="D65" s="127"/>
    </row>
    <row r="66" spans="2:4" x14ac:dyDescent="0.2">
      <c r="B66" s="126"/>
      <c r="C66" s="127"/>
      <c r="D66" s="127"/>
    </row>
    <row r="67" spans="2:4" x14ac:dyDescent="0.2">
      <c r="B67" s="126"/>
      <c r="C67" s="127"/>
      <c r="D67" s="127"/>
    </row>
    <row r="68" spans="2:4" x14ac:dyDescent="0.2">
      <c r="B68" s="126"/>
      <c r="C68" s="127"/>
      <c r="D68" s="127"/>
    </row>
    <row r="69" spans="2:4" x14ac:dyDescent="0.2">
      <c r="B69" s="126"/>
      <c r="C69" s="127"/>
      <c r="D69" s="127"/>
    </row>
    <row r="70" spans="2:4" x14ac:dyDescent="0.2">
      <c r="B70" s="126"/>
      <c r="C70" s="127"/>
      <c r="D70" s="127"/>
    </row>
    <row r="71" spans="2:4" x14ac:dyDescent="0.2">
      <c r="B71" s="126"/>
      <c r="C71" s="127"/>
      <c r="D71" s="127"/>
    </row>
    <row r="72" spans="2:4" x14ac:dyDescent="0.2">
      <c r="B72" s="126"/>
      <c r="C72" s="127"/>
      <c r="D72" s="127"/>
    </row>
    <row r="73" spans="2:4" x14ac:dyDescent="0.2">
      <c r="B73" s="126"/>
      <c r="C73" s="127"/>
      <c r="D73" s="127"/>
    </row>
    <row r="74" spans="2:4" x14ac:dyDescent="0.2">
      <c r="B74" s="126"/>
      <c r="C74" s="127"/>
      <c r="D74" s="127"/>
    </row>
    <row r="75" spans="2:4" x14ac:dyDescent="0.2">
      <c r="B75" s="126"/>
      <c r="C75" s="127"/>
      <c r="D75" s="127"/>
    </row>
    <row r="76" spans="2:4" x14ac:dyDescent="0.2">
      <c r="B76" s="126"/>
      <c r="C76" s="127"/>
      <c r="D76" s="127"/>
    </row>
    <row r="77" spans="2:4" x14ac:dyDescent="0.2">
      <c r="B77" s="126"/>
      <c r="C77" s="127"/>
      <c r="D77" s="127"/>
    </row>
    <row r="78" spans="2:4" x14ac:dyDescent="0.2">
      <c r="B78" s="126"/>
      <c r="C78" s="127"/>
      <c r="D78" s="127"/>
    </row>
    <row r="79" spans="2:4" x14ac:dyDescent="0.2">
      <c r="B79" s="126"/>
      <c r="C79" s="127"/>
      <c r="D79" s="127"/>
    </row>
    <row r="80" spans="2:4" x14ac:dyDescent="0.2">
      <c r="B80" s="126"/>
      <c r="C80" s="127"/>
      <c r="D80" s="127"/>
    </row>
    <row r="81" spans="2:4" x14ac:dyDescent="0.2">
      <c r="B81" s="126"/>
      <c r="C81" s="127"/>
      <c r="D81" s="127"/>
    </row>
    <row r="82" spans="2:4" x14ac:dyDescent="0.2">
      <c r="B82" s="126"/>
      <c r="C82" s="127"/>
      <c r="D82" s="127"/>
    </row>
    <row r="83" spans="2:4" x14ac:dyDescent="0.2">
      <c r="B83" s="126"/>
      <c r="C83" s="127"/>
      <c r="D83" s="127"/>
    </row>
    <row r="84" spans="2:4" x14ac:dyDescent="0.2">
      <c r="B84" s="126"/>
      <c r="C84" s="127"/>
      <c r="D84" s="127"/>
    </row>
    <row r="85" spans="2:4" x14ac:dyDescent="0.2">
      <c r="B85" s="126"/>
      <c r="C85" s="127"/>
      <c r="D85" s="127"/>
    </row>
    <row r="86" spans="2:4" x14ac:dyDescent="0.2">
      <c r="B86" s="126"/>
      <c r="C86" s="127"/>
      <c r="D86" s="127"/>
    </row>
    <row r="87" spans="2:4" x14ac:dyDescent="0.2">
      <c r="B87" s="126"/>
      <c r="C87" s="127"/>
      <c r="D87" s="127"/>
    </row>
    <row r="88" spans="2:4" x14ac:dyDescent="0.2">
      <c r="B88" s="126"/>
      <c r="C88" s="127"/>
      <c r="D88" s="127"/>
    </row>
    <row r="89" spans="2:4" x14ac:dyDescent="0.2">
      <c r="B89" s="126"/>
      <c r="C89" s="127"/>
      <c r="D89" s="127"/>
    </row>
    <row r="90" spans="2:4" x14ac:dyDescent="0.2">
      <c r="B90" s="126"/>
      <c r="C90" s="127"/>
      <c r="D90" s="127"/>
    </row>
    <row r="91" spans="2:4" x14ac:dyDescent="0.2">
      <c r="B91" s="126"/>
      <c r="C91" s="127"/>
      <c r="D91" s="127"/>
    </row>
    <row r="92" spans="2:4" x14ac:dyDescent="0.2">
      <c r="B92" s="126"/>
      <c r="C92" s="127"/>
      <c r="D92" s="127"/>
    </row>
    <row r="93" spans="2:4" x14ac:dyDescent="0.2">
      <c r="B93" s="126"/>
      <c r="C93" s="127"/>
      <c r="D93" s="127"/>
    </row>
    <row r="94" spans="2:4" x14ac:dyDescent="0.2">
      <c r="B94" s="126"/>
      <c r="C94" s="127"/>
      <c r="D94" s="127"/>
    </row>
    <row r="95" spans="2:4" x14ac:dyDescent="0.2">
      <c r="B95" s="126"/>
      <c r="C95" s="127"/>
      <c r="D95" s="127"/>
    </row>
    <row r="96" spans="2:4" x14ac:dyDescent="0.2">
      <c r="B96" s="126"/>
      <c r="C96" s="127"/>
      <c r="D96" s="127"/>
    </row>
    <row r="97" spans="2:4" x14ac:dyDescent="0.2">
      <c r="B97" s="126"/>
      <c r="C97" s="127"/>
      <c r="D97" s="127"/>
    </row>
    <row r="98" spans="2:4" x14ac:dyDescent="0.2">
      <c r="B98" s="126"/>
      <c r="C98" s="127"/>
      <c r="D98" s="127"/>
    </row>
    <row r="99" spans="2:4" x14ac:dyDescent="0.2">
      <c r="B99" s="126"/>
      <c r="C99" s="127"/>
      <c r="D99" s="127"/>
    </row>
    <row r="100" spans="2:4" x14ac:dyDescent="0.2">
      <c r="B100" s="126"/>
      <c r="C100" s="127"/>
      <c r="D100" s="127"/>
    </row>
    <row r="101" spans="2:4" x14ac:dyDescent="0.2">
      <c r="B101" s="126"/>
      <c r="C101" s="127"/>
      <c r="D101" s="127"/>
    </row>
    <row r="102" spans="2:4" x14ac:dyDescent="0.2">
      <c r="B102" s="126"/>
      <c r="C102" s="127"/>
      <c r="D102" s="127"/>
    </row>
    <row r="103" spans="2:4" x14ac:dyDescent="0.2">
      <c r="B103" s="126"/>
      <c r="C103" s="127"/>
      <c r="D103" s="127"/>
    </row>
    <row r="104" spans="2:4" x14ac:dyDescent="0.2">
      <c r="B104" s="126"/>
      <c r="C104" s="127"/>
      <c r="D104" s="127"/>
    </row>
    <row r="105" spans="2:4" x14ac:dyDescent="0.2">
      <c r="B105" s="126"/>
      <c r="C105" s="127"/>
      <c r="D105" s="127"/>
    </row>
    <row r="106" spans="2:4" x14ac:dyDescent="0.2">
      <c r="B106" s="126"/>
      <c r="C106" s="127"/>
      <c r="D106" s="127"/>
    </row>
    <row r="107" spans="2:4" x14ac:dyDescent="0.2">
      <c r="B107" s="126"/>
      <c r="C107" s="127"/>
      <c r="D107" s="127"/>
    </row>
    <row r="108" spans="2:4" x14ac:dyDescent="0.2">
      <c r="B108" s="126"/>
      <c r="C108" s="127"/>
      <c r="D108" s="127"/>
    </row>
    <row r="109" spans="2:4" x14ac:dyDescent="0.2">
      <c r="B109" s="126"/>
      <c r="C109" s="127"/>
      <c r="D109" s="127"/>
    </row>
    <row r="110" spans="2:4" x14ac:dyDescent="0.2">
      <c r="B110" s="126"/>
      <c r="C110" s="127"/>
      <c r="D110" s="127"/>
    </row>
    <row r="111" spans="2:4" x14ac:dyDescent="0.2">
      <c r="B111" s="126"/>
      <c r="C111" s="127"/>
      <c r="D111" s="127"/>
    </row>
    <row r="112" spans="2:4" x14ac:dyDescent="0.2">
      <c r="B112" s="126"/>
      <c r="C112" s="127"/>
      <c r="D112" s="127"/>
    </row>
    <row r="113" spans="2:4" x14ac:dyDescent="0.2">
      <c r="B113" s="126"/>
      <c r="C113" s="127"/>
      <c r="D113" s="127"/>
    </row>
    <row r="114" spans="2:4" x14ac:dyDescent="0.2">
      <c r="B114" s="126"/>
      <c r="C114" s="127"/>
      <c r="D114" s="127"/>
    </row>
    <row r="115" spans="2:4" x14ac:dyDescent="0.2">
      <c r="B115" s="126"/>
      <c r="C115" s="127"/>
      <c r="D115" s="127"/>
    </row>
    <row r="116" spans="2:4" x14ac:dyDescent="0.2">
      <c r="B116" s="126"/>
      <c r="C116" s="127"/>
      <c r="D116" s="127"/>
    </row>
    <row r="117" spans="2:4" x14ac:dyDescent="0.2">
      <c r="B117" s="126"/>
      <c r="C117" s="127"/>
      <c r="D117" s="127"/>
    </row>
    <row r="118" spans="2:4" x14ac:dyDescent="0.2">
      <c r="B118" s="126"/>
      <c r="C118" s="127"/>
      <c r="D118" s="127"/>
    </row>
    <row r="119" spans="2:4" x14ac:dyDescent="0.2">
      <c r="B119" s="126"/>
      <c r="C119" s="127"/>
      <c r="D119" s="127"/>
    </row>
    <row r="120" spans="2:4" x14ac:dyDescent="0.2">
      <c r="B120" s="126"/>
      <c r="C120" s="127"/>
      <c r="D120" s="127"/>
    </row>
    <row r="121" spans="2:4" x14ac:dyDescent="0.2">
      <c r="B121" s="126"/>
      <c r="C121" s="127"/>
      <c r="D121" s="127"/>
    </row>
    <row r="122" spans="2:4" x14ac:dyDescent="0.2">
      <c r="B122" s="126"/>
      <c r="C122" s="127"/>
      <c r="D122" s="127"/>
    </row>
    <row r="123" spans="2:4" x14ac:dyDescent="0.2">
      <c r="B123" s="126"/>
      <c r="C123" s="127"/>
      <c r="D123" s="127"/>
    </row>
    <row r="124" spans="2:4" x14ac:dyDescent="0.2">
      <c r="B124" s="126"/>
      <c r="C124" s="127"/>
      <c r="D124" s="127"/>
    </row>
    <row r="125" spans="2:4" x14ac:dyDescent="0.2">
      <c r="B125" s="126"/>
      <c r="C125" s="127"/>
      <c r="D125" s="127"/>
    </row>
    <row r="126" spans="2:4" x14ac:dyDescent="0.2">
      <c r="B126" s="126"/>
      <c r="C126" s="127"/>
      <c r="D126" s="127"/>
    </row>
    <row r="127" spans="2:4" x14ac:dyDescent="0.2">
      <c r="B127" s="126"/>
      <c r="C127" s="127"/>
      <c r="D127" s="127"/>
    </row>
    <row r="128" spans="2:4" x14ac:dyDescent="0.2">
      <c r="B128" s="126"/>
      <c r="C128" s="127"/>
      <c r="D128" s="127"/>
    </row>
    <row r="129" spans="2:4" x14ac:dyDescent="0.2">
      <c r="B129" s="126"/>
      <c r="C129" s="127"/>
      <c r="D129" s="127"/>
    </row>
    <row r="130" spans="2:4" x14ac:dyDescent="0.2">
      <c r="B130" s="126"/>
      <c r="C130" s="127"/>
      <c r="D130" s="127"/>
    </row>
    <row r="131" spans="2:4" x14ac:dyDescent="0.2">
      <c r="B131" s="126"/>
      <c r="C131" s="127"/>
      <c r="D131" s="127"/>
    </row>
    <row r="132" spans="2:4" x14ac:dyDescent="0.2">
      <c r="B132" s="126"/>
      <c r="C132" s="127"/>
      <c r="D132" s="127"/>
    </row>
    <row r="133" spans="2:4" x14ac:dyDescent="0.2">
      <c r="B133" s="126"/>
      <c r="C133" s="127"/>
      <c r="D133" s="127"/>
    </row>
    <row r="134" spans="2:4" x14ac:dyDescent="0.2">
      <c r="B134" s="126"/>
      <c r="C134" s="127"/>
      <c r="D134" s="127"/>
    </row>
    <row r="135" spans="2:4" x14ac:dyDescent="0.2">
      <c r="B135" s="126"/>
      <c r="C135" s="127"/>
      <c r="D135" s="127"/>
    </row>
    <row r="136" spans="2:4" x14ac:dyDescent="0.2">
      <c r="B136" s="126"/>
      <c r="C136" s="127"/>
      <c r="D136" s="127"/>
    </row>
    <row r="137" spans="2:4" x14ac:dyDescent="0.2">
      <c r="B137" s="126"/>
      <c r="C137" s="127"/>
      <c r="D137" s="127"/>
    </row>
    <row r="138" spans="2:4" x14ac:dyDescent="0.2">
      <c r="B138" s="126"/>
      <c r="C138" s="127"/>
      <c r="D138" s="127"/>
    </row>
    <row r="139" spans="2:4" x14ac:dyDescent="0.2">
      <c r="B139" s="126"/>
      <c r="C139" s="127"/>
      <c r="D139" s="127"/>
    </row>
    <row r="140" spans="2:4" x14ac:dyDescent="0.2">
      <c r="B140" s="126"/>
      <c r="C140" s="127"/>
      <c r="D140" s="127"/>
    </row>
    <row r="141" spans="2:4" x14ac:dyDescent="0.2">
      <c r="B141" s="126"/>
      <c r="C141" s="127"/>
      <c r="D141" s="127"/>
    </row>
    <row r="142" spans="2:4" x14ac:dyDescent="0.2">
      <c r="B142" s="126"/>
      <c r="C142" s="127"/>
      <c r="D142" s="127"/>
    </row>
    <row r="143" spans="2:4" x14ac:dyDescent="0.2">
      <c r="B143" s="126"/>
      <c r="C143" s="127"/>
      <c r="D143" s="127"/>
    </row>
    <row r="144" spans="2:4" x14ac:dyDescent="0.2">
      <c r="B144" s="126"/>
      <c r="C144" s="127"/>
      <c r="D144" s="127"/>
    </row>
    <row r="145" spans="2:4" x14ac:dyDescent="0.2">
      <c r="B145" s="126"/>
      <c r="C145" s="127"/>
      <c r="D145" s="127"/>
    </row>
    <row r="146" spans="2:4" x14ac:dyDescent="0.2">
      <c r="B146" s="126"/>
      <c r="C146" s="127"/>
      <c r="D146" s="127"/>
    </row>
    <row r="147" spans="2:4" x14ac:dyDescent="0.2">
      <c r="B147" s="126"/>
      <c r="C147" s="127"/>
      <c r="D147" s="127"/>
    </row>
    <row r="148" spans="2:4" x14ac:dyDescent="0.2">
      <c r="B148" s="126"/>
      <c r="C148" s="127"/>
      <c r="D148" s="127"/>
    </row>
    <row r="149" spans="2:4" x14ac:dyDescent="0.2">
      <c r="B149" s="126"/>
      <c r="C149" s="127"/>
      <c r="D149" s="127"/>
    </row>
    <row r="150" spans="2:4" x14ac:dyDescent="0.2">
      <c r="B150" s="126"/>
      <c r="C150" s="127"/>
      <c r="D150" s="127"/>
    </row>
    <row r="151" spans="2:4" x14ac:dyDescent="0.2">
      <c r="B151" s="126"/>
      <c r="C151" s="127"/>
      <c r="D151" s="127"/>
    </row>
    <row r="152" spans="2:4" x14ac:dyDescent="0.2">
      <c r="B152" s="126"/>
      <c r="C152" s="127"/>
      <c r="D152" s="127"/>
    </row>
    <row r="153" spans="2:4" x14ac:dyDescent="0.2">
      <c r="B153" s="126"/>
      <c r="C153" s="127"/>
      <c r="D153" s="127"/>
    </row>
    <row r="154" spans="2:4" x14ac:dyDescent="0.2">
      <c r="B154" s="126"/>
      <c r="C154" s="127"/>
      <c r="D154" s="127"/>
    </row>
    <row r="155" spans="2:4" x14ac:dyDescent="0.2">
      <c r="B155" s="126"/>
      <c r="C155" s="127"/>
      <c r="D155" s="127"/>
    </row>
    <row r="156" spans="2:4" x14ac:dyDescent="0.2">
      <c r="B156" s="126"/>
      <c r="C156" s="127"/>
      <c r="D156" s="127"/>
    </row>
    <row r="157" spans="2:4" x14ac:dyDescent="0.2">
      <c r="B157" s="126"/>
      <c r="C157" s="127"/>
      <c r="D157" s="127"/>
    </row>
    <row r="158" spans="2:4" x14ac:dyDescent="0.2">
      <c r="B158" s="126"/>
      <c r="C158" s="127"/>
      <c r="D158" s="127"/>
    </row>
    <row r="159" spans="2:4" x14ac:dyDescent="0.2">
      <c r="B159" s="126"/>
      <c r="C159" s="127"/>
      <c r="D159" s="127"/>
    </row>
    <row r="160" spans="2:4" x14ac:dyDescent="0.2">
      <c r="B160" s="126"/>
      <c r="C160" s="127"/>
      <c r="D160" s="127"/>
    </row>
    <row r="161" spans="2:4" x14ac:dyDescent="0.2">
      <c r="B161" s="126"/>
      <c r="C161" s="127"/>
      <c r="D161" s="127"/>
    </row>
    <row r="162" spans="2:4" x14ac:dyDescent="0.2">
      <c r="B162" s="126"/>
      <c r="C162" s="127"/>
      <c r="D162" s="127"/>
    </row>
    <row r="163" spans="2:4" x14ac:dyDescent="0.2">
      <c r="B163" s="126"/>
      <c r="C163" s="127"/>
      <c r="D163" s="127"/>
    </row>
    <row r="164" spans="2:4" x14ac:dyDescent="0.2">
      <c r="B164" s="126"/>
      <c r="C164" s="127"/>
      <c r="D164" s="127"/>
    </row>
    <row r="165" spans="2:4" x14ac:dyDescent="0.2">
      <c r="B165" s="126"/>
      <c r="C165" s="127"/>
      <c r="D165" s="127"/>
    </row>
    <row r="166" spans="2:4" x14ac:dyDescent="0.2">
      <c r="B166" s="126"/>
      <c r="C166" s="127"/>
      <c r="D166" s="127"/>
    </row>
    <row r="167" spans="2:4" x14ac:dyDescent="0.2">
      <c r="B167" s="126"/>
      <c r="C167" s="127"/>
      <c r="D167" s="127"/>
    </row>
    <row r="168" spans="2:4" x14ac:dyDescent="0.2">
      <c r="B168" s="126"/>
      <c r="C168" s="127"/>
      <c r="D168" s="127"/>
    </row>
    <row r="169" spans="2:4" x14ac:dyDescent="0.2">
      <c r="B169" s="126"/>
      <c r="C169" s="127"/>
      <c r="D169" s="127"/>
    </row>
    <row r="170" spans="2:4" x14ac:dyDescent="0.2">
      <c r="B170" s="126"/>
      <c r="C170" s="127"/>
      <c r="D170" s="127"/>
    </row>
    <row r="171" spans="2:4" x14ac:dyDescent="0.2">
      <c r="B171" s="126"/>
      <c r="C171" s="127"/>
      <c r="D171" s="127"/>
    </row>
    <row r="172" spans="2:4" x14ac:dyDescent="0.2">
      <c r="B172" s="126"/>
      <c r="C172" s="127"/>
      <c r="D172" s="127"/>
    </row>
    <row r="173" spans="2:4" x14ac:dyDescent="0.2">
      <c r="B173" s="126"/>
      <c r="C173" s="127"/>
      <c r="D173" s="127"/>
    </row>
    <row r="174" spans="2:4" x14ac:dyDescent="0.2">
      <c r="B174" s="126"/>
      <c r="C174" s="127"/>
      <c r="D174" s="127"/>
    </row>
    <row r="175" spans="2:4" x14ac:dyDescent="0.2">
      <c r="B175" s="126"/>
      <c r="C175" s="127"/>
      <c r="D175" s="127"/>
    </row>
    <row r="176" spans="2:4" x14ac:dyDescent="0.2">
      <c r="B176" s="126"/>
      <c r="C176" s="127"/>
      <c r="D176" s="127"/>
    </row>
    <row r="177" spans="2:4" x14ac:dyDescent="0.2">
      <c r="B177" s="126"/>
      <c r="C177" s="127"/>
      <c r="D177" s="127"/>
    </row>
    <row r="178" spans="2:4" x14ac:dyDescent="0.2">
      <c r="B178" s="126"/>
      <c r="C178" s="127"/>
      <c r="D178" s="127"/>
    </row>
    <row r="179" spans="2:4" x14ac:dyDescent="0.2">
      <c r="B179" s="126"/>
      <c r="C179" s="127"/>
      <c r="D179" s="127"/>
    </row>
    <row r="180" spans="2:4" x14ac:dyDescent="0.2">
      <c r="B180" s="126"/>
      <c r="C180" s="127"/>
      <c r="D180" s="127"/>
    </row>
    <row r="181" spans="2:4" x14ac:dyDescent="0.2">
      <c r="B181" s="126"/>
      <c r="C181" s="127"/>
      <c r="D181" s="127"/>
    </row>
    <row r="182" spans="2:4" x14ac:dyDescent="0.2">
      <c r="B182" s="126"/>
      <c r="C182" s="127"/>
      <c r="D182" s="127"/>
    </row>
    <row r="183" spans="2:4" x14ac:dyDescent="0.2">
      <c r="B183" s="126"/>
      <c r="C183" s="127"/>
      <c r="D183" s="127"/>
    </row>
    <row r="184" spans="2:4" x14ac:dyDescent="0.2">
      <c r="B184" s="126"/>
      <c r="C184" s="127"/>
      <c r="D184" s="127"/>
    </row>
    <row r="185" spans="2:4" x14ac:dyDescent="0.2">
      <c r="B185" s="126"/>
      <c r="C185" s="127"/>
      <c r="D185" s="127"/>
    </row>
    <row r="186" spans="2:4" x14ac:dyDescent="0.2">
      <c r="B186" s="126"/>
      <c r="C186" s="127"/>
      <c r="D186" s="127"/>
    </row>
    <row r="187" spans="2:4" x14ac:dyDescent="0.2">
      <c r="B187" s="126"/>
      <c r="C187" s="127"/>
      <c r="D187" s="127"/>
    </row>
    <row r="188" spans="2:4" x14ac:dyDescent="0.2">
      <c r="B188" s="126"/>
      <c r="C188" s="127"/>
      <c r="D188" s="127"/>
    </row>
    <row r="189" spans="2:4" x14ac:dyDescent="0.2">
      <c r="B189" s="126"/>
      <c r="C189" s="127"/>
      <c r="D189" s="127"/>
    </row>
    <row r="190" spans="2:4" x14ac:dyDescent="0.2">
      <c r="B190" s="126"/>
      <c r="C190" s="127"/>
      <c r="D190" s="127"/>
    </row>
    <row r="191" spans="2:4" x14ac:dyDescent="0.2">
      <c r="B191" s="126"/>
      <c r="C191" s="127"/>
      <c r="D191" s="127"/>
    </row>
    <row r="192" spans="2:4" x14ac:dyDescent="0.2">
      <c r="B192" s="126"/>
      <c r="C192" s="127"/>
      <c r="D192" s="127"/>
    </row>
    <row r="193" spans="2:4" x14ac:dyDescent="0.2">
      <c r="B193" s="126"/>
      <c r="C193" s="127"/>
      <c r="D193" s="127"/>
    </row>
    <row r="194" spans="2:4" x14ac:dyDescent="0.2">
      <c r="B194" s="126"/>
      <c r="C194" s="127"/>
      <c r="D194" s="127"/>
    </row>
    <row r="195" spans="2:4" x14ac:dyDescent="0.2">
      <c r="B195" s="126"/>
      <c r="C195" s="127"/>
      <c r="D195" s="127"/>
    </row>
    <row r="196" spans="2:4" x14ac:dyDescent="0.2">
      <c r="B196" s="126"/>
      <c r="C196" s="127"/>
      <c r="D196" s="127"/>
    </row>
    <row r="197" spans="2:4" x14ac:dyDescent="0.2">
      <c r="B197" s="126"/>
      <c r="C197" s="127"/>
      <c r="D197" s="127"/>
    </row>
    <row r="198" spans="2:4" x14ac:dyDescent="0.2">
      <c r="B198" s="126"/>
      <c r="C198" s="127"/>
      <c r="D198" s="127"/>
    </row>
    <row r="199" spans="2:4" x14ac:dyDescent="0.2">
      <c r="B199" s="126"/>
      <c r="C199" s="127"/>
      <c r="D199" s="127"/>
    </row>
    <row r="200" spans="2:4" x14ac:dyDescent="0.2">
      <c r="B200" s="126"/>
      <c r="C200" s="127"/>
      <c r="D200" s="127"/>
    </row>
    <row r="201" spans="2:4" x14ac:dyDescent="0.2">
      <c r="B201" s="126"/>
      <c r="C201" s="127"/>
      <c r="D201" s="127"/>
    </row>
    <row r="202" spans="2:4" x14ac:dyDescent="0.2">
      <c r="B202" s="126"/>
      <c r="C202" s="127"/>
      <c r="D202" s="127"/>
    </row>
    <row r="203" spans="2:4" x14ac:dyDescent="0.2">
      <c r="B203" s="126"/>
      <c r="C203" s="127"/>
      <c r="D203" s="127"/>
    </row>
    <row r="204" spans="2:4" x14ac:dyDescent="0.2">
      <c r="B204" s="126"/>
      <c r="C204" s="127"/>
      <c r="D204" s="127"/>
    </row>
    <row r="205" spans="2:4" x14ac:dyDescent="0.2">
      <c r="B205" s="126"/>
      <c r="C205" s="127"/>
      <c r="D205" s="127"/>
    </row>
    <row r="206" spans="2:4" x14ac:dyDescent="0.2">
      <c r="B206" s="126"/>
      <c r="C206" s="127"/>
      <c r="D206" s="127"/>
    </row>
    <row r="207" spans="2:4" x14ac:dyDescent="0.2">
      <c r="B207" s="126"/>
      <c r="C207" s="127"/>
      <c r="D207" s="127"/>
    </row>
    <row r="208" spans="2:4" x14ac:dyDescent="0.2">
      <c r="B208" s="126"/>
      <c r="C208" s="127"/>
      <c r="D208" s="127"/>
    </row>
    <row r="209" spans="2:4" x14ac:dyDescent="0.2">
      <c r="B209" s="126"/>
      <c r="C209" s="127"/>
      <c r="D209" s="127"/>
    </row>
    <row r="210" spans="2:4" x14ac:dyDescent="0.2">
      <c r="B210" s="126"/>
      <c r="C210" s="127"/>
      <c r="D210" s="127"/>
    </row>
    <row r="211" spans="2:4" x14ac:dyDescent="0.2">
      <c r="B211" s="126"/>
      <c r="C211" s="127"/>
      <c r="D211" s="127"/>
    </row>
    <row r="212" spans="2:4" x14ac:dyDescent="0.2">
      <c r="B212" s="126"/>
      <c r="C212" s="127"/>
      <c r="D212" s="127"/>
    </row>
    <row r="213" spans="2:4" x14ac:dyDescent="0.2">
      <c r="B213" s="126"/>
      <c r="C213" s="127"/>
      <c r="D213" s="127"/>
    </row>
    <row r="214" spans="2:4" x14ac:dyDescent="0.2">
      <c r="B214" s="126"/>
      <c r="C214" s="127"/>
      <c r="D214" s="127"/>
    </row>
    <row r="215" spans="2:4" x14ac:dyDescent="0.2">
      <c r="B215" s="126"/>
      <c r="C215" s="127"/>
      <c r="D215" s="127"/>
    </row>
    <row r="216" spans="2:4" x14ac:dyDescent="0.2">
      <c r="B216" s="126"/>
      <c r="C216" s="127"/>
      <c r="D216" s="127"/>
    </row>
    <row r="217" spans="2:4" x14ac:dyDescent="0.2">
      <c r="B217" s="126"/>
      <c r="C217" s="127"/>
      <c r="D217" s="127"/>
    </row>
    <row r="218" spans="2:4" x14ac:dyDescent="0.2">
      <c r="B218" s="126"/>
      <c r="C218" s="127"/>
      <c r="D218" s="127"/>
    </row>
    <row r="219" spans="2:4" x14ac:dyDescent="0.2">
      <c r="B219" s="126"/>
      <c r="C219" s="127"/>
      <c r="D219" s="127"/>
    </row>
    <row r="220" spans="2:4" x14ac:dyDescent="0.2">
      <c r="B220" s="126"/>
      <c r="C220" s="127"/>
      <c r="D220" s="127"/>
    </row>
    <row r="221" spans="2:4" x14ac:dyDescent="0.2">
      <c r="B221" s="126"/>
      <c r="C221" s="127"/>
      <c r="D221" s="127"/>
    </row>
    <row r="222" spans="2:4" x14ac:dyDescent="0.2">
      <c r="B222" s="126"/>
      <c r="C222" s="127"/>
      <c r="D222" s="127"/>
    </row>
    <row r="223" spans="2:4" x14ac:dyDescent="0.2">
      <c r="B223" s="126"/>
      <c r="C223" s="127"/>
      <c r="D223" s="127"/>
    </row>
    <row r="224" spans="2:4" x14ac:dyDescent="0.2">
      <c r="B224" s="126"/>
      <c r="C224" s="127"/>
      <c r="D224" s="127"/>
    </row>
    <row r="225" spans="2:4" x14ac:dyDescent="0.2">
      <c r="B225" s="126"/>
      <c r="C225" s="127"/>
      <c r="D225" s="127"/>
    </row>
    <row r="226" spans="2:4" x14ac:dyDescent="0.2">
      <c r="B226" s="126"/>
      <c r="C226" s="127"/>
      <c r="D226" s="127"/>
    </row>
    <row r="227" spans="2:4" x14ac:dyDescent="0.2">
      <c r="B227" s="126"/>
      <c r="C227" s="127"/>
      <c r="D227" s="127"/>
    </row>
    <row r="228" spans="2:4" x14ac:dyDescent="0.2">
      <c r="B228" s="126"/>
      <c r="C228" s="127"/>
      <c r="D228" s="127"/>
    </row>
    <row r="229" spans="2:4" x14ac:dyDescent="0.2">
      <c r="B229" s="126"/>
      <c r="C229" s="127"/>
      <c r="D229" s="127"/>
    </row>
    <row r="230" spans="2:4" x14ac:dyDescent="0.2">
      <c r="B230" s="126"/>
      <c r="C230" s="127"/>
      <c r="D230" s="127"/>
    </row>
    <row r="231" spans="2:4" x14ac:dyDescent="0.2">
      <c r="B231" s="126"/>
      <c r="C231" s="127"/>
      <c r="D231" s="127"/>
    </row>
    <row r="232" spans="2:4" x14ac:dyDescent="0.2">
      <c r="B232" s="126"/>
      <c r="C232" s="127"/>
      <c r="D232" s="127"/>
    </row>
    <row r="233" spans="2:4" x14ac:dyDescent="0.2">
      <c r="B233" s="126"/>
      <c r="C233" s="127"/>
      <c r="D233" s="127"/>
    </row>
    <row r="234" spans="2:4" x14ac:dyDescent="0.2">
      <c r="B234" s="126"/>
      <c r="C234" s="127"/>
      <c r="D234" s="127"/>
    </row>
    <row r="235" spans="2:4" x14ac:dyDescent="0.2">
      <c r="B235" s="126"/>
      <c r="C235" s="127"/>
      <c r="D235" s="127"/>
    </row>
    <row r="236" spans="2:4" x14ac:dyDescent="0.2">
      <c r="B236" s="126"/>
      <c r="C236" s="127"/>
      <c r="D236" s="127"/>
    </row>
    <row r="237" spans="2:4" x14ac:dyDescent="0.2">
      <c r="B237" s="126"/>
      <c r="C237" s="127"/>
      <c r="D237" s="127"/>
    </row>
    <row r="238" spans="2:4" x14ac:dyDescent="0.2">
      <c r="B238" s="126"/>
      <c r="C238" s="127"/>
      <c r="D238" s="127"/>
    </row>
    <row r="239" spans="2:4" x14ac:dyDescent="0.2">
      <c r="B239" s="126"/>
      <c r="C239" s="127"/>
      <c r="D239" s="127"/>
    </row>
    <row r="240" spans="2:4" x14ac:dyDescent="0.2">
      <c r="B240" s="126"/>
      <c r="C240" s="127"/>
      <c r="D240" s="127"/>
    </row>
    <row r="241" spans="2:4" x14ac:dyDescent="0.2">
      <c r="B241" s="126"/>
      <c r="C241" s="127"/>
      <c r="D241" s="127"/>
    </row>
    <row r="242" spans="2:4" x14ac:dyDescent="0.2">
      <c r="B242" s="126"/>
      <c r="C242" s="127"/>
      <c r="D242" s="127"/>
    </row>
    <row r="243" spans="2:4" x14ac:dyDescent="0.2">
      <c r="B243" s="126"/>
      <c r="C243" s="127"/>
      <c r="D243" s="127"/>
    </row>
    <row r="244" spans="2:4" x14ac:dyDescent="0.2">
      <c r="B244" s="126"/>
      <c r="C244" s="127"/>
      <c r="D244" s="127"/>
    </row>
    <row r="245" spans="2:4" x14ac:dyDescent="0.2">
      <c r="B245" s="126"/>
      <c r="C245" s="127"/>
      <c r="D245" s="127"/>
    </row>
    <row r="246" spans="2:4" x14ac:dyDescent="0.2">
      <c r="B246" s="126"/>
      <c r="C246" s="127"/>
      <c r="D246" s="127"/>
    </row>
    <row r="247" spans="2:4" x14ac:dyDescent="0.2">
      <c r="B247" s="126"/>
      <c r="C247" s="127"/>
      <c r="D247" s="127"/>
    </row>
    <row r="248" spans="2:4" x14ac:dyDescent="0.2">
      <c r="B248" s="126"/>
      <c r="C248" s="127"/>
      <c r="D248" s="127"/>
    </row>
    <row r="249" spans="2:4" x14ac:dyDescent="0.2">
      <c r="B249" s="126"/>
      <c r="C249" s="127"/>
      <c r="D249" s="127"/>
    </row>
    <row r="250" spans="2:4" x14ac:dyDescent="0.2">
      <c r="B250" s="126"/>
      <c r="C250" s="127"/>
      <c r="D250" s="127"/>
    </row>
    <row r="251" spans="2:4" x14ac:dyDescent="0.2">
      <c r="B251" s="126"/>
      <c r="C251" s="127"/>
      <c r="D251" s="127"/>
    </row>
    <row r="252" spans="2:4" x14ac:dyDescent="0.2">
      <c r="B252" s="126"/>
      <c r="C252" s="127"/>
      <c r="D252" s="127"/>
    </row>
    <row r="253" spans="2:4" x14ac:dyDescent="0.2">
      <c r="B253" s="126"/>
      <c r="C253" s="127"/>
      <c r="D253" s="127"/>
    </row>
    <row r="254" spans="2:4" x14ac:dyDescent="0.2">
      <c r="B254" s="126"/>
      <c r="C254" s="127"/>
      <c r="D254" s="127"/>
    </row>
    <row r="255" spans="2:4" x14ac:dyDescent="0.2">
      <c r="B255" s="126"/>
      <c r="C255" s="127"/>
      <c r="D255" s="127"/>
    </row>
    <row r="256" spans="2:4" x14ac:dyDescent="0.2">
      <c r="B256" s="126"/>
      <c r="C256" s="127"/>
      <c r="D256" s="127"/>
    </row>
    <row r="257" spans="2:4" x14ac:dyDescent="0.2">
      <c r="B257" s="126"/>
      <c r="C257" s="127"/>
      <c r="D257" s="127"/>
    </row>
    <row r="258" spans="2:4" x14ac:dyDescent="0.2">
      <c r="B258" s="126"/>
      <c r="C258" s="127"/>
      <c r="D258" s="127"/>
    </row>
    <row r="259" spans="2:4" x14ac:dyDescent="0.2">
      <c r="B259" s="126"/>
      <c r="C259" s="127"/>
      <c r="D259" s="127"/>
    </row>
    <row r="260" spans="2:4" x14ac:dyDescent="0.2">
      <c r="B260" s="126"/>
      <c r="C260" s="127"/>
      <c r="D260" s="127"/>
    </row>
    <row r="261" spans="2:4" x14ac:dyDescent="0.2">
      <c r="B261" s="126"/>
      <c r="C261" s="127"/>
      <c r="D261" s="127"/>
    </row>
    <row r="262" spans="2:4" x14ac:dyDescent="0.2">
      <c r="B262" s="126"/>
      <c r="C262" s="127"/>
      <c r="D262" s="127"/>
    </row>
    <row r="263" spans="2:4" x14ac:dyDescent="0.2">
      <c r="B263" s="126"/>
      <c r="C263" s="127"/>
      <c r="D263" s="127"/>
    </row>
    <row r="264" spans="2:4" x14ac:dyDescent="0.2">
      <c r="B264" s="126"/>
      <c r="C264" s="127"/>
      <c r="D264" s="127"/>
    </row>
    <row r="265" spans="2:4" x14ac:dyDescent="0.2">
      <c r="B265" s="126"/>
      <c r="C265" s="127"/>
      <c r="D265" s="127"/>
    </row>
    <row r="266" spans="2:4" x14ac:dyDescent="0.2">
      <c r="B266" s="126"/>
      <c r="C266" s="127"/>
      <c r="D266" s="127"/>
    </row>
    <row r="267" spans="2:4" x14ac:dyDescent="0.2">
      <c r="B267" s="126"/>
      <c r="C267" s="127"/>
      <c r="D267" s="127"/>
    </row>
    <row r="268" spans="2:4" x14ac:dyDescent="0.2">
      <c r="B268" s="126"/>
      <c r="C268" s="127"/>
      <c r="D268" s="127"/>
    </row>
    <row r="269" spans="2:4" x14ac:dyDescent="0.2">
      <c r="B269" s="126"/>
      <c r="C269" s="127"/>
      <c r="D269" s="127"/>
    </row>
    <row r="270" spans="2:4" x14ac:dyDescent="0.2">
      <c r="B270" s="126"/>
      <c r="C270" s="127"/>
      <c r="D270" s="127"/>
    </row>
    <row r="271" spans="2:4" x14ac:dyDescent="0.2">
      <c r="B271" s="126"/>
      <c r="C271" s="127"/>
      <c r="D271" s="127"/>
    </row>
    <row r="272" spans="2:4" x14ac:dyDescent="0.2">
      <c r="B272" s="126"/>
      <c r="C272" s="127"/>
      <c r="D272" s="127"/>
    </row>
    <row r="273" spans="2:4" x14ac:dyDescent="0.2">
      <c r="B273" s="126"/>
      <c r="C273" s="127"/>
      <c r="D273" s="127"/>
    </row>
    <row r="274" spans="2:4" x14ac:dyDescent="0.2">
      <c r="B274" s="126"/>
      <c r="C274" s="127"/>
      <c r="D274" s="127"/>
    </row>
    <row r="275" spans="2:4" x14ac:dyDescent="0.2">
      <c r="B275" s="126"/>
      <c r="C275" s="127"/>
      <c r="D275" s="127"/>
    </row>
    <row r="276" spans="2:4" x14ac:dyDescent="0.2">
      <c r="B276" s="126"/>
      <c r="C276" s="127"/>
      <c r="D276" s="127"/>
    </row>
    <row r="277" spans="2:4" x14ac:dyDescent="0.2">
      <c r="B277" s="126"/>
      <c r="C277" s="127"/>
      <c r="D277" s="127"/>
    </row>
    <row r="278" spans="2:4" x14ac:dyDescent="0.2">
      <c r="B278" s="126"/>
      <c r="C278" s="127"/>
      <c r="D278" s="127"/>
    </row>
    <row r="279" spans="2:4" x14ac:dyDescent="0.2">
      <c r="B279" s="126"/>
      <c r="C279" s="127"/>
      <c r="D279" s="127"/>
    </row>
    <row r="280" spans="2:4" x14ac:dyDescent="0.2">
      <c r="B280" s="126"/>
      <c r="C280" s="127"/>
      <c r="D280" s="127"/>
    </row>
    <row r="281" spans="2:4" x14ac:dyDescent="0.2">
      <c r="B281" s="126"/>
      <c r="C281" s="127"/>
      <c r="D281" s="127"/>
    </row>
    <row r="282" spans="2:4" x14ac:dyDescent="0.2">
      <c r="B282" s="126"/>
      <c r="C282" s="127"/>
      <c r="D282" s="127"/>
    </row>
    <row r="283" spans="2:4" x14ac:dyDescent="0.2">
      <c r="B283" s="126"/>
      <c r="C283" s="127"/>
      <c r="D283" s="127"/>
    </row>
    <row r="284" spans="2:4" x14ac:dyDescent="0.2">
      <c r="B284" s="126"/>
      <c r="C284" s="127"/>
      <c r="D284" s="127"/>
    </row>
    <row r="285" spans="2:4" x14ac:dyDescent="0.2">
      <c r="B285" s="126"/>
      <c r="C285" s="127"/>
      <c r="D285" s="127"/>
    </row>
    <row r="286" spans="2:4" x14ac:dyDescent="0.2">
      <c r="B286" s="126"/>
      <c r="C286" s="127"/>
      <c r="D286" s="127"/>
    </row>
    <row r="287" spans="2:4" x14ac:dyDescent="0.2">
      <c r="B287" s="126"/>
      <c r="C287" s="127"/>
      <c r="D287" s="127"/>
    </row>
    <row r="288" spans="2:4" x14ac:dyDescent="0.2">
      <c r="B288" s="126"/>
      <c r="C288" s="127"/>
      <c r="D288" s="127"/>
    </row>
    <row r="289" spans="2:4" x14ac:dyDescent="0.2">
      <c r="B289" s="126"/>
      <c r="C289" s="127"/>
      <c r="D289" s="127"/>
    </row>
    <row r="290" spans="2:4" x14ac:dyDescent="0.2">
      <c r="B290" s="126"/>
      <c r="C290" s="127"/>
      <c r="D290" s="127"/>
    </row>
    <row r="291" spans="2:4" x14ac:dyDescent="0.2">
      <c r="B291" s="126"/>
      <c r="C291" s="127"/>
      <c r="D291" s="127"/>
    </row>
    <row r="292" spans="2:4" x14ac:dyDescent="0.2">
      <c r="B292" s="126"/>
      <c r="C292" s="127"/>
      <c r="D292" s="127"/>
    </row>
    <row r="293" spans="2:4" x14ac:dyDescent="0.2">
      <c r="B293" s="126"/>
      <c r="C293" s="127"/>
      <c r="D293" s="127"/>
    </row>
    <row r="294" spans="2:4" x14ac:dyDescent="0.2">
      <c r="B294" s="126"/>
      <c r="C294" s="127"/>
      <c r="D294" s="127"/>
    </row>
    <row r="295" spans="2:4" x14ac:dyDescent="0.2">
      <c r="B295" s="126"/>
      <c r="C295" s="127"/>
      <c r="D295" s="127"/>
    </row>
    <row r="296" spans="2:4" x14ac:dyDescent="0.2">
      <c r="B296" s="126"/>
      <c r="C296" s="127"/>
      <c r="D296" s="127"/>
    </row>
    <row r="297" spans="2:4" x14ac:dyDescent="0.2">
      <c r="B297" s="126"/>
      <c r="C297" s="127"/>
      <c r="D297" s="127"/>
    </row>
    <row r="298" spans="2:4" x14ac:dyDescent="0.2">
      <c r="B298" s="126"/>
      <c r="C298" s="127"/>
      <c r="D298" s="127"/>
    </row>
    <row r="299" spans="2:4" x14ac:dyDescent="0.2">
      <c r="B299" s="126"/>
      <c r="C299" s="127"/>
      <c r="D299" s="127"/>
    </row>
    <row r="300" spans="2:4" x14ac:dyDescent="0.2">
      <c r="B300" s="126"/>
      <c r="C300" s="127"/>
      <c r="D300" s="127"/>
    </row>
    <row r="301" spans="2:4" x14ac:dyDescent="0.2">
      <c r="B301" s="126"/>
      <c r="C301" s="127"/>
      <c r="D301" s="127"/>
    </row>
    <row r="302" spans="2:4" x14ac:dyDescent="0.2">
      <c r="B302" s="126"/>
      <c r="C302" s="127"/>
      <c r="D302" s="127"/>
    </row>
    <row r="303" spans="2:4" x14ac:dyDescent="0.2">
      <c r="B303" s="126"/>
      <c r="C303" s="127"/>
      <c r="D303" s="127"/>
    </row>
    <row r="304" spans="2:4" x14ac:dyDescent="0.2">
      <c r="B304" s="126"/>
      <c r="C304" s="127"/>
      <c r="D304" s="127"/>
    </row>
    <row r="305" spans="2:4" x14ac:dyDescent="0.2">
      <c r="B305" s="126"/>
      <c r="C305" s="127"/>
      <c r="D305" s="127"/>
    </row>
    <row r="306" spans="2:4" x14ac:dyDescent="0.2">
      <c r="B306" s="126"/>
      <c r="C306" s="127"/>
      <c r="D306" s="127"/>
    </row>
    <row r="307" spans="2:4" x14ac:dyDescent="0.2">
      <c r="B307" s="126"/>
      <c r="C307" s="127"/>
      <c r="D307" s="127"/>
    </row>
    <row r="308" spans="2:4" x14ac:dyDescent="0.2">
      <c r="B308" s="126"/>
      <c r="C308" s="127"/>
      <c r="D308" s="127"/>
    </row>
    <row r="309" spans="2:4" x14ac:dyDescent="0.2">
      <c r="B309" s="126"/>
      <c r="C309" s="127"/>
      <c r="D309" s="127"/>
    </row>
    <row r="310" spans="2:4" x14ac:dyDescent="0.2">
      <c r="B310" s="126"/>
      <c r="C310" s="127"/>
      <c r="D310" s="127"/>
    </row>
    <row r="311" spans="2:4" x14ac:dyDescent="0.2">
      <c r="B311" s="126"/>
      <c r="C311" s="127"/>
      <c r="D311" s="127"/>
    </row>
    <row r="312" spans="2:4" x14ac:dyDescent="0.2">
      <c r="B312" s="126"/>
      <c r="C312" s="127"/>
      <c r="D312" s="127"/>
    </row>
    <row r="313" spans="2:4" x14ac:dyDescent="0.2">
      <c r="B313" s="126"/>
      <c r="C313" s="127"/>
      <c r="D313" s="127"/>
    </row>
    <row r="314" spans="2:4" x14ac:dyDescent="0.2">
      <c r="B314" s="126"/>
      <c r="C314" s="127"/>
      <c r="D314" s="127"/>
    </row>
    <row r="315" spans="2:4" x14ac:dyDescent="0.2">
      <c r="B315" s="126"/>
      <c r="C315" s="127"/>
      <c r="D315" s="127"/>
    </row>
    <row r="316" spans="2:4" x14ac:dyDescent="0.2">
      <c r="B316" s="126"/>
      <c r="C316" s="127"/>
      <c r="D316" s="127"/>
    </row>
    <row r="317" spans="2:4" x14ac:dyDescent="0.2">
      <c r="B317" s="126"/>
      <c r="C317" s="127"/>
      <c r="D317" s="127"/>
    </row>
    <row r="318" spans="2:4" x14ac:dyDescent="0.2">
      <c r="B318" s="126"/>
      <c r="C318" s="127"/>
      <c r="D318" s="127"/>
    </row>
    <row r="319" spans="2:4" x14ac:dyDescent="0.2">
      <c r="B319" s="126"/>
      <c r="C319" s="127"/>
      <c r="D319" s="127"/>
    </row>
    <row r="320" spans="2:4" x14ac:dyDescent="0.2">
      <c r="B320" s="126"/>
      <c r="C320" s="127"/>
      <c r="D320" s="127"/>
    </row>
    <row r="321" spans="2:4" x14ac:dyDescent="0.2">
      <c r="B321" s="126"/>
      <c r="C321" s="127"/>
      <c r="D321" s="127"/>
    </row>
    <row r="322" spans="2:4" x14ac:dyDescent="0.2">
      <c r="B322" s="126"/>
      <c r="C322" s="127"/>
      <c r="D322" s="127"/>
    </row>
    <row r="323" spans="2:4" x14ac:dyDescent="0.2">
      <c r="B323" s="126"/>
      <c r="C323" s="127"/>
      <c r="D323" s="127"/>
    </row>
    <row r="324" spans="2:4" x14ac:dyDescent="0.2">
      <c r="B324" s="126"/>
      <c r="C324" s="127"/>
      <c r="D324" s="127"/>
    </row>
    <row r="325" spans="2:4" x14ac:dyDescent="0.2">
      <c r="B325" s="126"/>
      <c r="C325" s="127"/>
      <c r="D325" s="127"/>
    </row>
    <row r="326" spans="2:4" x14ac:dyDescent="0.2">
      <c r="B326" s="126"/>
      <c r="C326" s="127"/>
      <c r="D326" s="127"/>
    </row>
    <row r="327" spans="2:4" x14ac:dyDescent="0.2">
      <c r="B327" s="126"/>
      <c r="C327" s="127"/>
      <c r="D327" s="127"/>
    </row>
    <row r="328" spans="2:4" x14ac:dyDescent="0.2">
      <c r="B328" s="126"/>
      <c r="C328" s="127"/>
      <c r="D328" s="127"/>
    </row>
    <row r="329" spans="2:4" x14ac:dyDescent="0.2">
      <c r="B329" s="126"/>
      <c r="C329" s="127"/>
      <c r="D329" s="127"/>
    </row>
    <row r="330" spans="2:4" x14ac:dyDescent="0.2">
      <c r="B330" s="126"/>
      <c r="C330" s="127"/>
      <c r="D330" s="127"/>
    </row>
    <row r="331" spans="2:4" x14ac:dyDescent="0.2">
      <c r="B331" s="126"/>
      <c r="C331" s="127"/>
      <c r="D331" s="127"/>
    </row>
    <row r="332" spans="2:4" x14ac:dyDescent="0.2">
      <c r="B332" s="126"/>
      <c r="C332" s="127"/>
      <c r="D332" s="127"/>
    </row>
    <row r="333" spans="2:4" x14ac:dyDescent="0.2">
      <c r="B333" s="126"/>
      <c r="C333" s="127"/>
      <c r="D333" s="127"/>
    </row>
    <row r="334" spans="2:4" x14ac:dyDescent="0.2">
      <c r="B334" s="126"/>
      <c r="C334" s="127"/>
      <c r="D334" s="127"/>
    </row>
    <row r="335" spans="2:4" x14ac:dyDescent="0.2">
      <c r="B335" s="126"/>
      <c r="C335" s="127"/>
      <c r="D335" s="127"/>
    </row>
    <row r="336" spans="2:4" x14ac:dyDescent="0.2">
      <c r="B336" s="126"/>
      <c r="C336" s="127"/>
      <c r="D336" s="127"/>
    </row>
    <row r="337" spans="2:4" x14ac:dyDescent="0.2">
      <c r="B337" s="126"/>
      <c r="C337" s="127"/>
      <c r="D337" s="127"/>
    </row>
    <row r="338" spans="2:4" x14ac:dyDescent="0.2">
      <c r="B338" s="126"/>
      <c r="C338" s="127"/>
      <c r="D338" s="127"/>
    </row>
    <row r="339" spans="2:4" x14ac:dyDescent="0.2">
      <c r="B339" s="126"/>
      <c r="C339" s="127"/>
      <c r="D339" s="127"/>
    </row>
    <row r="340" spans="2:4" x14ac:dyDescent="0.2">
      <c r="B340" s="126"/>
      <c r="C340" s="127"/>
      <c r="D340" s="127"/>
    </row>
    <row r="341" spans="2:4" x14ac:dyDescent="0.2">
      <c r="B341" s="126"/>
      <c r="C341" s="127"/>
      <c r="D341" s="127"/>
    </row>
    <row r="342" spans="2:4" x14ac:dyDescent="0.2">
      <c r="B342" s="126"/>
      <c r="C342" s="127"/>
      <c r="D342" s="127"/>
    </row>
    <row r="343" spans="2:4" x14ac:dyDescent="0.2">
      <c r="B343" s="126"/>
      <c r="C343" s="127"/>
      <c r="D343" s="127"/>
    </row>
    <row r="344" spans="2:4" x14ac:dyDescent="0.2">
      <c r="B344" s="126"/>
      <c r="C344" s="127"/>
      <c r="D344" s="127"/>
    </row>
    <row r="345" spans="2:4" x14ac:dyDescent="0.2">
      <c r="B345" s="126"/>
      <c r="C345" s="127"/>
      <c r="D345" s="127"/>
    </row>
    <row r="346" spans="2:4" x14ac:dyDescent="0.2">
      <c r="B346" s="126"/>
      <c r="C346" s="127"/>
      <c r="D346" s="127"/>
    </row>
    <row r="347" spans="2:4" x14ac:dyDescent="0.2">
      <c r="B347" s="126"/>
      <c r="C347" s="127"/>
      <c r="D347" s="127"/>
    </row>
    <row r="348" spans="2:4" x14ac:dyDescent="0.2">
      <c r="B348" s="126"/>
      <c r="C348" s="127"/>
      <c r="D348" s="127"/>
    </row>
    <row r="349" spans="2:4" x14ac:dyDescent="0.2">
      <c r="B349" s="126"/>
      <c r="C349" s="127"/>
      <c r="D349" s="127"/>
    </row>
    <row r="350" spans="2:4" x14ac:dyDescent="0.2">
      <c r="B350" s="126"/>
      <c r="C350" s="127"/>
      <c r="D350" s="127"/>
    </row>
    <row r="351" spans="2:4" x14ac:dyDescent="0.2">
      <c r="B351" s="126"/>
      <c r="C351" s="127"/>
      <c r="D351" s="127"/>
    </row>
    <row r="352" spans="2:4" x14ac:dyDescent="0.2">
      <c r="B352" s="126"/>
      <c r="C352" s="127"/>
      <c r="D352" s="127"/>
    </row>
    <row r="353" spans="2:4" x14ac:dyDescent="0.2">
      <c r="B353" s="126"/>
      <c r="C353" s="127"/>
      <c r="D353" s="127"/>
    </row>
    <row r="354" spans="2:4" x14ac:dyDescent="0.2">
      <c r="B354" s="126"/>
      <c r="C354" s="127"/>
      <c r="D354" s="127"/>
    </row>
    <row r="355" spans="2:4" x14ac:dyDescent="0.2">
      <c r="B355" s="126"/>
      <c r="C355" s="127"/>
      <c r="D355" s="127"/>
    </row>
    <row r="356" spans="2:4" x14ac:dyDescent="0.2">
      <c r="B356" s="126"/>
      <c r="C356" s="127"/>
      <c r="D356" s="127"/>
    </row>
    <row r="357" spans="2:4" x14ac:dyDescent="0.2">
      <c r="B357" s="126"/>
      <c r="C357" s="127"/>
      <c r="D357" s="127"/>
    </row>
    <row r="358" spans="2:4" x14ac:dyDescent="0.2">
      <c r="B358" s="126"/>
      <c r="C358" s="127"/>
      <c r="D358" s="127"/>
    </row>
    <row r="359" spans="2:4" x14ac:dyDescent="0.2">
      <c r="B359" s="126"/>
      <c r="C359" s="127"/>
      <c r="D359" s="127"/>
    </row>
    <row r="360" spans="2:4" x14ac:dyDescent="0.2">
      <c r="B360" s="126"/>
      <c r="C360" s="127"/>
      <c r="D360" s="127"/>
    </row>
    <row r="361" spans="2:4" x14ac:dyDescent="0.2">
      <c r="B361" s="126"/>
      <c r="C361" s="127"/>
      <c r="D361" s="127"/>
    </row>
    <row r="362" spans="2:4" x14ac:dyDescent="0.2">
      <c r="B362" s="126"/>
      <c r="C362" s="127"/>
      <c r="D362" s="127"/>
    </row>
    <row r="363" spans="2:4" x14ac:dyDescent="0.2">
      <c r="B363" s="126"/>
      <c r="C363" s="127"/>
      <c r="D363" s="127"/>
    </row>
    <row r="364" spans="2:4" x14ac:dyDescent="0.2">
      <c r="B364" s="126"/>
      <c r="C364" s="127"/>
      <c r="D364" s="127"/>
    </row>
    <row r="365" spans="2:4" x14ac:dyDescent="0.2">
      <c r="B365" s="126"/>
      <c r="C365" s="127"/>
      <c r="D365" s="127"/>
    </row>
    <row r="366" spans="2:4" x14ac:dyDescent="0.2">
      <c r="B366" s="126"/>
      <c r="C366" s="127"/>
      <c r="D366" s="127"/>
    </row>
    <row r="367" spans="2:4" x14ac:dyDescent="0.2">
      <c r="B367" s="126"/>
      <c r="C367" s="127"/>
      <c r="D367" s="127"/>
    </row>
    <row r="368" spans="2:4" x14ac:dyDescent="0.2">
      <c r="B368" s="126"/>
      <c r="C368" s="127"/>
      <c r="D368" s="127"/>
    </row>
    <row r="369" spans="2:4" x14ac:dyDescent="0.2">
      <c r="B369" s="126"/>
      <c r="C369" s="127"/>
      <c r="D369" s="127"/>
    </row>
    <row r="370" spans="2:4" x14ac:dyDescent="0.2">
      <c r="B370" s="126"/>
      <c r="C370" s="127"/>
      <c r="D370" s="127"/>
    </row>
    <row r="371" spans="2:4" x14ac:dyDescent="0.2">
      <c r="B371" s="126"/>
      <c r="C371" s="127"/>
      <c r="D371" s="127"/>
    </row>
    <row r="372" spans="2:4" x14ac:dyDescent="0.2">
      <c r="B372" s="126"/>
      <c r="C372" s="127"/>
      <c r="D372" s="127"/>
    </row>
    <row r="373" spans="2:4" x14ac:dyDescent="0.2">
      <c r="B373" s="126"/>
      <c r="C373" s="127"/>
      <c r="D373" s="127"/>
    </row>
    <row r="374" spans="2:4" x14ac:dyDescent="0.2">
      <c r="B374" s="126"/>
      <c r="C374" s="127"/>
      <c r="D374" s="127"/>
    </row>
    <row r="375" spans="2:4" x14ac:dyDescent="0.2">
      <c r="B375" s="126"/>
      <c r="C375" s="127"/>
      <c r="D375" s="127"/>
    </row>
    <row r="376" spans="2:4" x14ac:dyDescent="0.2">
      <c r="B376" s="126"/>
      <c r="C376" s="127"/>
      <c r="D376" s="127"/>
    </row>
    <row r="377" spans="2:4" x14ac:dyDescent="0.2">
      <c r="B377" s="126"/>
      <c r="C377" s="127"/>
      <c r="D377" s="127"/>
    </row>
    <row r="378" spans="2:4" x14ac:dyDescent="0.2">
      <c r="B378" s="126"/>
      <c r="C378" s="127"/>
      <c r="D378" s="127"/>
    </row>
    <row r="379" spans="2:4" x14ac:dyDescent="0.2">
      <c r="B379" s="126"/>
      <c r="C379" s="127"/>
      <c r="D379" s="127"/>
    </row>
    <row r="380" spans="2:4" x14ac:dyDescent="0.2">
      <c r="B380" s="126"/>
      <c r="C380" s="127"/>
      <c r="D380" s="127"/>
    </row>
    <row r="381" spans="2:4" x14ac:dyDescent="0.2">
      <c r="B381" s="126"/>
      <c r="C381" s="127"/>
      <c r="D381" s="127"/>
    </row>
    <row r="382" spans="2:4" x14ac:dyDescent="0.2">
      <c r="B382" s="126"/>
      <c r="C382" s="127"/>
      <c r="D382" s="127"/>
    </row>
    <row r="383" spans="2:4" x14ac:dyDescent="0.2">
      <c r="B383" s="126"/>
      <c r="C383" s="127"/>
      <c r="D383" s="127"/>
    </row>
    <row r="384" spans="2:4" x14ac:dyDescent="0.2">
      <c r="B384" s="126"/>
      <c r="C384" s="127"/>
      <c r="D384" s="127"/>
    </row>
    <row r="385" spans="2:4" x14ac:dyDescent="0.2">
      <c r="B385" s="126"/>
      <c r="C385" s="127"/>
      <c r="D385" s="127"/>
    </row>
    <row r="386" spans="2:4" x14ac:dyDescent="0.2">
      <c r="B386" s="126"/>
      <c r="C386" s="127"/>
      <c r="D386" s="127"/>
    </row>
    <row r="387" spans="2:4" x14ac:dyDescent="0.2">
      <c r="B387" s="126"/>
      <c r="C387" s="127"/>
      <c r="D387" s="127"/>
    </row>
    <row r="388" spans="2:4" x14ac:dyDescent="0.2">
      <c r="B388" s="126"/>
      <c r="C388" s="127"/>
      <c r="D388" s="127"/>
    </row>
    <row r="389" spans="2:4" x14ac:dyDescent="0.2">
      <c r="B389" s="126"/>
      <c r="C389" s="127"/>
      <c r="D389" s="127"/>
    </row>
    <row r="390" spans="2:4" x14ac:dyDescent="0.2">
      <c r="B390" s="126"/>
      <c r="C390" s="127"/>
      <c r="D390" s="127"/>
    </row>
    <row r="391" spans="2:4" x14ac:dyDescent="0.2">
      <c r="B391" s="126"/>
      <c r="C391" s="127"/>
      <c r="D391" s="127"/>
    </row>
    <row r="392" spans="2:4" x14ac:dyDescent="0.2">
      <c r="B392" s="126"/>
      <c r="C392" s="127"/>
      <c r="D392" s="127"/>
    </row>
    <row r="393" spans="2:4" x14ac:dyDescent="0.2">
      <c r="B393" s="126"/>
      <c r="C393" s="127"/>
      <c r="D393" s="127"/>
    </row>
    <row r="394" spans="2:4" x14ac:dyDescent="0.2">
      <c r="B394" s="126"/>
      <c r="C394" s="127"/>
      <c r="D394" s="127"/>
    </row>
    <row r="395" spans="2:4" x14ac:dyDescent="0.2">
      <c r="B395" s="126"/>
      <c r="C395" s="127"/>
      <c r="D395" s="127"/>
    </row>
    <row r="396" spans="2:4" x14ac:dyDescent="0.2">
      <c r="B396" s="126"/>
      <c r="C396" s="127"/>
      <c r="D396" s="127"/>
    </row>
    <row r="397" spans="2:4" x14ac:dyDescent="0.2">
      <c r="B397" s="126"/>
      <c r="C397" s="127"/>
      <c r="D397" s="127"/>
    </row>
    <row r="398" spans="2:4" x14ac:dyDescent="0.2">
      <c r="B398" s="126"/>
      <c r="C398" s="127"/>
      <c r="D398" s="127"/>
    </row>
    <row r="399" spans="2:4" x14ac:dyDescent="0.2">
      <c r="B399" s="126"/>
      <c r="C399" s="127"/>
      <c r="D399" s="127"/>
    </row>
    <row r="400" spans="2:4" x14ac:dyDescent="0.2">
      <c r="B400" s="126"/>
      <c r="C400" s="127"/>
      <c r="D400" s="127"/>
    </row>
    <row r="401" spans="2:4" x14ac:dyDescent="0.2">
      <c r="B401" s="126"/>
      <c r="C401" s="127"/>
      <c r="D401" s="127"/>
    </row>
    <row r="402" spans="2:4" x14ac:dyDescent="0.2">
      <c r="B402" s="126"/>
      <c r="C402" s="127"/>
      <c r="D402" s="127"/>
    </row>
    <row r="403" spans="2:4" x14ac:dyDescent="0.2">
      <c r="B403" s="126"/>
      <c r="C403" s="127"/>
      <c r="D403" s="127"/>
    </row>
    <row r="404" spans="2:4" x14ac:dyDescent="0.2">
      <c r="B404" s="126"/>
      <c r="C404" s="127"/>
      <c r="D404" s="127"/>
    </row>
    <row r="405" spans="2:4" x14ac:dyDescent="0.2">
      <c r="B405" s="126"/>
      <c r="C405" s="127"/>
      <c r="D405" s="127"/>
    </row>
    <row r="406" spans="2:4" x14ac:dyDescent="0.2">
      <c r="B406" s="126"/>
      <c r="C406" s="127"/>
      <c r="D406" s="127"/>
    </row>
    <row r="407" spans="2:4" x14ac:dyDescent="0.2">
      <c r="B407" s="126"/>
      <c r="C407" s="127"/>
      <c r="D407" s="127"/>
    </row>
    <row r="408" spans="2:4" x14ac:dyDescent="0.2">
      <c r="B408" s="126"/>
      <c r="C408" s="127"/>
      <c r="D408" s="127"/>
    </row>
    <row r="409" spans="2:4" x14ac:dyDescent="0.2">
      <c r="B409" s="126"/>
      <c r="C409" s="127"/>
      <c r="D409" s="127"/>
    </row>
    <row r="410" spans="2:4" x14ac:dyDescent="0.2">
      <c r="B410" s="126"/>
      <c r="C410" s="127"/>
      <c r="D410" s="127"/>
    </row>
    <row r="411" spans="2:4" x14ac:dyDescent="0.2">
      <c r="B411" s="126"/>
      <c r="C411" s="127"/>
      <c r="D411" s="127"/>
    </row>
    <row r="412" spans="2:4" x14ac:dyDescent="0.2">
      <c r="B412" s="126"/>
      <c r="C412" s="127"/>
      <c r="D412" s="127"/>
    </row>
    <row r="413" spans="2:4" x14ac:dyDescent="0.2">
      <c r="B413" s="126"/>
      <c r="C413" s="127"/>
      <c r="D413" s="127"/>
    </row>
    <row r="414" spans="2:4" x14ac:dyDescent="0.2">
      <c r="B414" s="126"/>
      <c r="C414" s="127"/>
      <c r="D414" s="127"/>
    </row>
    <row r="415" spans="2:4" x14ac:dyDescent="0.2">
      <c r="B415" s="126"/>
      <c r="C415" s="127"/>
      <c r="D415" s="127"/>
    </row>
    <row r="416" spans="2:4" x14ac:dyDescent="0.2">
      <c r="B416" s="126"/>
      <c r="C416" s="127"/>
      <c r="D416" s="127"/>
    </row>
    <row r="417" spans="2:4" x14ac:dyDescent="0.2">
      <c r="B417" s="126"/>
      <c r="C417" s="127"/>
      <c r="D417" s="127"/>
    </row>
    <row r="418" spans="2:4" x14ac:dyDescent="0.2">
      <c r="B418" s="126"/>
      <c r="C418" s="127"/>
      <c r="D418" s="127"/>
    </row>
    <row r="419" spans="2:4" x14ac:dyDescent="0.2">
      <c r="B419" s="126"/>
      <c r="C419" s="127"/>
      <c r="D419" s="127"/>
    </row>
    <row r="420" spans="2:4" x14ac:dyDescent="0.2">
      <c r="B420" s="126"/>
      <c r="C420" s="127"/>
      <c r="D420" s="127"/>
    </row>
    <row r="421" spans="2:4" x14ac:dyDescent="0.2">
      <c r="B421" s="126"/>
      <c r="C421" s="127"/>
      <c r="D421" s="127"/>
    </row>
    <row r="422" spans="2:4" x14ac:dyDescent="0.2">
      <c r="B422" s="126"/>
      <c r="C422" s="127"/>
      <c r="D422" s="127"/>
    </row>
    <row r="423" spans="2:4" x14ac:dyDescent="0.2">
      <c r="B423" s="126"/>
      <c r="C423" s="127"/>
      <c r="D423" s="127"/>
    </row>
    <row r="424" spans="2:4" x14ac:dyDescent="0.2">
      <c r="B424" s="126"/>
      <c r="C424" s="127"/>
      <c r="D424" s="127"/>
    </row>
    <row r="425" spans="2:4" x14ac:dyDescent="0.2">
      <c r="B425" s="126"/>
      <c r="C425" s="127"/>
      <c r="D425" s="127"/>
    </row>
    <row r="426" spans="2:4" x14ac:dyDescent="0.2">
      <c r="B426" s="126"/>
      <c r="C426" s="127"/>
      <c r="D426" s="127"/>
    </row>
    <row r="427" spans="2:4" x14ac:dyDescent="0.2">
      <c r="B427" s="126"/>
      <c r="C427" s="127"/>
      <c r="D427" s="127"/>
    </row>
    <row r="428" spans="2:4" x14ac:dyDescent="0.2">
      <c r="B428" s="126"/>
      <c r="C428" s="127"/>
      <c r="D428" s="127"/>
    </row>
    <row r="429" spans="2:4" x14ac:dyDescent="0.2">
      <c r="B429" s="126"/>
      <c r="C429" s="127"/>
      <c r="D429" s="127"/>
    </row>
    <row r="430" spans="2:4" x14ac:dyDescent="0.2">
      <c r="B430" s="126"/>
      <c r="C430" s="127"/>
      <c r="D430" s="127"/>
    </row>
    <row r="431" spans="2:4" x14ac:dyDescent="0.2">
      <c r="B431" s="126"/>
      <c r="C431" s="127"/>
      <c r="D431" s="127"/>
    </row>
    <row r="432" spans="2:4" x14ac:dyDescent="0.2">
      <c r="B432" s="126"/>
      <c r="C432" s="127"/>
      <c r="D432" s="127"/>
    </row>
    <row r="433" spans="2:4" x14ac:dyDescent="0.2">
      <c r="B433" s="126"/>
      <c r="C433" s="127"/>
      <c r="D433" s="127"/>
    </row>
    <row r="434" spans="2:4" x14ac:dyDescent="0.2">
      <c r="B434" s="126"/>
      <c r="C434" s="127"/>
      <c r="D434" s="127"/>
    </row>
    <row r="435" spans="2:4" x14ac:dyDescent="0.2">
      <c r="B435" s="126"/>
      <c r="C435" s="127"/>
      <c r="D435" s="127"/>
    </row>
    <row r="436" spans="2:4" x14ac:dyDescent="0.2">
      <c r="B436" s="126"/>
      <c r="C436" s="127"/>
      <c r="D436" s="127"/>
    </row>
    <row r="437" spans="2:4" x14ac:dyDescent="0.2">
      <c r="B437" s="126"/>
      <c r="C437" s="127"/>
      <c r="D437" s="127"/>
    </row>
    <row r="438" spans="2:4" x14ac:dyDescent="0.2">
      <c r="B438" s="126"/>
      <c r="C438" s="127"/>
      <c r="D438" s="127"/>
    </row>
    <row r="439" spans="2:4" x14ac:dyDescent="0.2">
      <c r="B439" s="126"/>
      <c r="C439" s="127"/>
      <c r="D439" s="127"/>
    </row>
    <row r="440" spans="2:4" x14ac:dyDescent="0.2">
      <c r="B440" s="126"/>
      <c r="C440" s="127"/>
      <c r="D440" s="127"/>
    </row>
    <row r="441" spans="2:4" x14ac:dyDescent="0.2">
      <c r="B441" s="126"/>
      <c r="C441" s="127"/>
      <c r="D441" s="127"/>
    </row>
    <row r="442" spans="2:4" x14ac:dyDescent="0.2">
      <c r="B442" s="126"/>
      <c r="C442" s="127"/>
      <c r="D442" s="127"/>
    </row>
    <row r="443" spans="2:4" x14ac:dyDescent="0.2">
      <c r="B443" s="126"/>
      <c r="C443" s="127"/>
      <c r="D443" s="127"/>
    </row>
    <row r="444" spans="2:4" x14ac:dyDescent="0.2">
      <c r="B444" s="126"/>
      <c r="C444" s="127"/>
      <c r="D444" s="127"/>
    </row>
    <row r="445" spans="2:4" x14ac:dyDescent="0.2">
      <c r="B445" s="126"/>
      <c r="C445" s="127"/>
      <c r="D445" s="127"/>
    </row>
    <row r="446" spans="2:4" x14ac:dyDescent="0.2">
      <c r="B446" s="126"/>
      <c r="C446" s="127"/>
      <c r="D446" s="127"/>
    </row>
    <row r="447" spans="2:4" x14ac:dyDescent="0.2">
      <c r="B447" s="126"/>
      <c r="C447" s="127"/>
      <c r="D447" s="127"/>
    </row>
    <row r="448" spans="2:4" x14ac:dyDescent="0.2">
      <c r="B448" s="126"/>
      <c r="C448" s="127"/>
      <c r="D448" s="127"/>
    </row>
    <row r="449" spans="2:4" x14ac:dyDescent="0.2">
      <c r="B449" s="126"/>
      <c r="C449" s="127"/>
      <c r="D449" s="127"/>
    </row>
    <row r="450" spans="2:4" x14ac:dyDescent="0.2">
      <c r="B450" s="126"/>
      <c r="C450" s="127"/>
      <c r="D450" s="127"/>
    </row>
    <row r="451" spans="2:4" x14ac:dyDescent="0.2">
      <c r="B451" s="126"/>
      <c r="C451" s="127"/>
      <c r="D451" s="127"/>
    </row>
    <row r="452" spans="2:4" x14ac:dyDescent="0.2">
      <c r="B452" s="126"/>
      <c r="C452" s="127"/>
      <c r="D452" s="127"/>
    </row>
    <row r="453" spans="2:4" x14ac:dyDescent="0.2">
      <c r="B453" s="126"/>
      <c r="C453" s="127"/>
      <c r="D453" s="127"/>
    </row>
    <row r="454" spans="2:4" x14ac:dyDescent="0.2">
      <c r="B454" s="126"/>
      <c r="C454" s="127"/>
      <c r="D454" s="127"/>
    </row>
    <row r="455" spans="2:4" x14ac:dyDescent="0.2">
      <c r="B455" s="126"/>
      <c r="C455" s="127"/>
      <c r="D455" s="127"/>
    </row>
    <row r="456" spans="2:4" x14ac:dyDescent="0.2">
      <c r="B456" s="126"/>
      <c r="C456" s="127"/>
      <c r="D456" s="127"/>
    </row>
    <row r="457" spans="2:4" x14ac:dyDescent="0.2">
      <c r="B457" s="126"/>
      <c r="C457" s="127"/>
      <c r="D457" s="127"/>
    </row>
    <row r="458" spans="2:4" x14ac:dyDescent="0.2">
      <c r="B458" s="126"/>
      <c r="C458" s="127"/>
      <c r="D458" s="127"/>
    </row>
    <row r="459" spans="2:4" x14ac:dyDescent="0.2">
      <c r="B459" s="126"/>
      <c r="C459" s="127"/>
      <c r="D459" s="127"/>
    </row>
    <row r="460" spans="2:4" x14ac:dyDescent="0.2">
      <c r="B460" s="126"/>
      <c r="C460" s="127"/>
      <c r="D460" s="127"/>
    </row>
    <row r="461" spans="2:4" x14ac:dyDescent="0.2">
      <c r="B461" s="126"/>
      <c r="C461" s="127"/>
      <c r="D461" s="127"/>
    </row>
    <row r="462" spans="2:4" x14ac:dyDescent="0.2">
      <c r="B462" s="126"/>
      <c r="C462" s="127"/>
      <c r="D462" s="127"/>
    </row>
    <row r="463" spans="2:4" x14ac:dyDescent="0.2">
      <c r="B463" s="126"/>
      <c r="C463" s="127"/>
      <c r="D463" s="127"/>
    </row>
    <row r="464" spans="2:4" x14ac:dyDescent="0.2">
      <c r="B464" s="126"/>
      <c r="C464" s="127"/>
      <c r="D464" s="127"/>
    </row>
    <row r="465" spans="2:4" x14ac:dyDescent="0.2">
      <c r="B465" s="126"/>
      <c r="C465" s="127"/>
      <c r="D465" s="127"/>
    </row>
    <row r="466" spans="2:4" x14ac:dyDescent="0.2">
      <c r="B466" s="126"/>
      <c r="C466" s="127"/>
      <c r="D466" s="127"/>
    </row>
    <row r="467" spans="2:4" x14ac:dyDescent="0.2">
      <c r="B467" s="126"/>
      <c r="C467" s="127"/>
      <c r="D467" s="127"/>
    </row>
    <row r="468" spans="2:4" x14ac:dyDescent="0.2">
      <c r="B468" s="126"/>
      <c r="C468" s="127"/>
      <c r="D468" s="127"/>
    </row>
    <row r="469" spans="2:4" x14ac:dyDescent="0.2">
      <c r="B469" s="126"/>
      <c r="C469" s="127"/>
      <c r="D469" s="127"/>
    </row>
    <row r="470" spans="2:4" x14ac:dyDescent="0.2">
      <c r="B470" s="126"/>
      <c r="C470" s="127"/>
      <c r="D470" s="127"/>
    </row>
    <row r="471" spans="2:4" x14ac:dyDescent="0.2">
      <c r="B471" s="126"/>
      <c r="C471" s="127"/>
      <c r="D471" s="127"/>
    </row>
    <row r="472" spans="2:4" x14ac:dyDescent="0.2">
      <c r="B472" s="126"/>
      <c r="C472" s="127"/>
      <c r="D472" s="127"/>
    </row>
    <row r="473" spans="2:4" x14ac:dyDescent="0.2">
      <c r="B473" s="126"/>
      <c r="C473" s="127"/>
      <c r="D473" s="127"/>
    </row>
    <row r="474" spans="2:4" x14ac:dyDescent="0.2">
      <c r="B474" s="126"/>
      <c r="C474" s="127"/>
      <c r="D474" s="127"/>
    </row>
    <row r="475" spans="2:4" x14ac:dyDescent="0.2">
      <c r="B475" s="126"/>
      <c r="C475" s="127"/>
      <c r="D475" s="127"/>
    </row>
    <row r="476" spans="2:4" x14ac:dyDescent="0.2">
      <c r="B476" s="126"/>
      <c r="C476" s="127"/>
      <c r="D476" s="127"/>
    </row>
    <row r="477" spans="2:4" x14ac:dyDescent="0.2">
      <c r="B477" s="126"/>
      <c r="C477" s="127"/>
      <c r="D477" s="127"/>
    </row>
    <row r="478" spans="2:4" x14ac:dyDescent="0.2">
      <c r="B478" s="126"/>
      <c r="C478" s="127"/>
      <c r="D478" s="127"/>
    </row>
    <row r="479" spans="2:4" x14ac:dyDescent="0.2">
      <c r="B479" s="126"/>
      <c r="C479" s="127"/>
      <c r="D479" s="127"/>
    </row>
    <row r="480" spans="2:4" x14ac:dyDescent="0.2">
      <c r="B480" s="126"/>
      <c r="C480" s="127"/>
      <c r="D480" s="127"/>
    </row>
    <row r="481" spans="2:4" x14ac:dyDescent="0.2">
      <c r="B481" s="126"/>
      <c r="C481" s="127"/>
      <c r="D481" s="127"/>
    </row>
    <row r="482" spans="2:4" x14ac:dyDescent="0.2">
      <c r="B482" s="126"/>
      <c r="C482" s="127"/>
      <c r="D482" s="127"/>
    </row>
    <row r="483" spans="2:4" x14ac:dyDescent="0.2">
      <c r="B483" s="126"/>
      <c r="C483" s="127"/>
      <c r="D483" s="127"/>
    </row>
    <row r="484" spans="2:4" x14ac:dyDescent="0.2">
      <c r="B484" s="126"/>
      <c r="C484" s="127"/>
      <c r="D484" s="127"/>
    </row>
    <row r="485" spans="2:4" x14ac:dyDescent="0.2">
      <c r="B485" s="126"/>
      <c r="C485" s="127"/>
      <c r="D485" s="127"/>
    </row>
    <row r="486" spans="2:4" x14ac:dyDescent="0.2">
      <c r="B486" s="126"/>
      <c r="C486" s="127"/>
      <c r="D486" s="127"/>
    </row>
    <row r="487" spans="2:4" x14ac:dyDescent="0.2">
      <c r="B487" s="126"/>
      <c r="C487" s="127"/>
      <c r="D487" s="127"/>
    </row>
    <row r="488" spans="2:4" x14ac:dyDescent="0.2">
      <c r="B488" s="126"/>
      <c r="C488" s="127"/>
      <c r="D488" s="127"/>
    </row>
    <row r="489" spans="2:4" x14ac:dyDescent="0.2">
      <c r="B489" s="126"/>
      <c r="C489" s="127"/>
      <c r="D489" s="127"/>
    </row>
    <row r="490" spans="2:4" x14ac:dyDescent="0.2">
      <c r="B490" s="126"/>
      <c r="C490" s="127"/>
      <c r="D490" s="127"/>
    </row>
    <row r="491" spans="2:4" x14ac:dyDescent="0.2">
      <c r="B491" s="126"/>
      <c r="C491" s="127"/>
      <c r="D491" s="127"/>
    </row>
    <row r="492" spans="2:4" x14ac:dyDescent="0.2">
      <c r="B492" s="126"/>
      <c r="C492" s="127"/>
      <c r="D492" s="127"/>
    </row>
    <row r="493" spans="2:4" x14ac:dyDescent="0.2">
      <c r="B493" s="126"/>
      <c r="C493" s="127"/>
      <c r="D493" s="127"/>
    </row>
    <row r="494" spans="2:4" x14ac:dyDescent="0.2">
      <c r="B494" s="126"/>
      <c r="C494" s="127"/>
      <c r="D494" s="127"/>
    </row>
    <row r="495" spans="2:4" x14ac:dyDescent="0.2">
      <c r="B495" s="126"/>
      <c r="C495" s="127"/>
      <c r="D495" s="127"/>
    </row>
    <row r="496" spans="2:4" x14ac:dyDescent="0.2">
      <c r="B496" s="126"/>
      <c r="C496" s="127"/>
      <c r="D496" s="127"/>
    </row>
    <row r="497" spans="2:4" x14ac:dyDescent="0.2">
      <c r="B497" s="126"/>
      <c r="C497" s="127"/>
      <c r="D497" s="127"/>
    </row>
    <row r="498" spans="2:4" x14ac:dyDescent="0.2">
      <c r="B498" s="126"/>
      <c r="C498" s="127"/>
      <c r="D498" s="127"/>
    </row>
    <row r="499" spans="2:4" x14ac:dyDescent="0.2">
      <c r="B499" s="126"/>
      <c r="C499" s="127"/>
      <c r="D499" s="127"/>
    </row>
    <row r="500" spans="2:4" x14ac:dyDescent="0.2">
      <c r="B500" s="126"/>
      <c r="C500" s="127"/>
      <c r="D500" s="127"/>
    </row>
    <row r="501" spans="2:4" x14ac:dyDescent="0.2">
      <c r="B501" s="126"/>
      <c r="C501" s="127"/>
      <c r="D501" s="127"/>
    </row>
    <row r="502" spans="2:4" x14ac:dyDescent="0.2">
      <c r="B502" s="126"/>
      <c r="C502" s="127"/>
      <c r="D502" s="127"/>
    </row>
    <row r="503" spans="2:4" x14ac:dyDescent="0.2">
      <c r="B503" s="126"/>
      <c r="C503" s="127"/>
      <c r="D503" s="127"/>
    </row>
    <row r="504" spans="2:4" x14ac:dyDescent="0.2">
      <c r="B504" s="126"/>
      <c r="C504" s="127"/>
      <c r="D504" s="127"/>
    </row>
    <row r="505" spans="2:4" x14ac:dyDescent="0.2">
      <c r="B505" s="126"/>
      <c r="C505" s="127"/>
      <c r="D505" s="127"/>
    </row>
    <row r="506" spans="2:4" x14ac:dyDescent="0.2">
      <c r="B506" s="126"/>
      <c r="C506" s="127"/>
      <c r="D506" s="127"/>
    </row>
    <row r="507" spans="2:4" x14ac:dyDescent="0.2">
      <c r="B507" s="126"/>
      <c r="C507" s="127"/>
      <c r="D507" s="127"/>
    </row>
    <row r="508" spans="2:4" x14ac:dyDescent="0.2">
      <c r="B508" s="126"/>
      <c r="C508" s="127"/>
      <c r="D508" s="127"/>
    </row>
    <row r="509" spans="2:4" x14ac:dyDescent="0.2">
      <c r="B509" s="126"/>
      <c r="C509" s="127"/>
      <c r="D509" s="127"/>
    </row>
    <row r="510" spans="2:4" x14ac:dyDescent="0.2">
      <c r="B510" s="126"/>
      <c r="C510" s="127"/>
      <c r="D510" s="127"/>
    </row>
    <row r="511" spans="2:4" x14ac:dyDescent="0.2">
      <c r="B511" s="126"/>
      <c r="C511" s="127"/>
      <c r="D511" s="127"/>
    </row>
    <row r="512" spans="2:4" x14ac:dyDescent="0.2">
      <c r="B512" s="126"/>
      <c r="C512" s="127"/>
      <c r="D512" s="127"/>
    </row>
    <row r="513" spans="2:4" x14ac:dyDescent="0.2">
      <c r="B513" s="126"/>
      <c r="C513" s="127"/>
      <c r="D513" s="127"/>
    </row>
    <row r="514" spans="2:4" x14ac:dyDescent="0.2">
      <c r="B514" s="126"/>
      <c r="C514" s="127"/>
      <c r="D514" s="127"/>
    </row>
    <row r="515" spans="2:4" x14ac:dyDescent="0.2">
      <c r="B515" s="126"/>
      <c r="C515" s="127"/>
      <c r="D515" s="127"/>
    </row>
    <row r="516" spans="2:4" x14ac:dyDescent="0.2">
      <c r="B516" s="126"/>
      <c r="C516" s="127"/>
      <c r="D516" s="127"/>
    </row>
    <row r="517" spans="2:4" x14ac:dyDescent="0.2">
      <c r="B517" s="126"/>
      <c r="C517" s="127"/>
      <c r="D517" s="127"/>
    </row>
    <row r="518" spans="2:4" x14ac:dyDescent="0.2">
      <c r="B518" s="126"/>
      <c r="C518" s="127"/>
      <c r="D518" s="127"/>
    </row>
    <row r="519" spans="2:4" x14ac:dyDescent="0.2">
      <c r="B519" s="126"/>
      <c r="C519" s="127"/>
      <c r="D519" s="127"/>
    </row>
    <row r="520" spans="2:4" x14ac:dyDescent="0.2">
      <c r="B520" s="126"/>
      <c r="C520" s="127"/>
      <c r="D520" s="127"/>
    </row>
    <row r="521" spans="2:4" x14ac:dyDescent="0.2">
      <c r="B521" s="126"/>
      <c r="C521" s="127"/>
      <c r="D521" s="127"/>
    </row>
    <row r="522" spans="2:4" x14ac:dyDescent="0.2">
      <c r="B522" s="126"/>
      <c r="C522" s="127"/>
      <c r="D522" s="127"/>
    </row>
    <row r="523" spans="2:4" x14ac:dyDescent="0.2">
      <c r="B523" s="126"/>
      <c r="C523" s="127"/>
      <c r="D523" s="127"/>
    </row>
    <row r="524" spans="2:4" x14ac:dyDescent="0.2">
      <c r="B524" s="126"/>
      <c r="C524" s="127"/>
      <c r="D524" s="127"/>
    </row>
    <row r="525" spans="2:4" x14ac:dyDescent="0.2">
      <c r="B525" s="126"/>
      <c r="C525" s="127"/>
      <c r="D525" s="127"/>
    </row>
    <row r="526" spans="2:4" x14ac:dyDescent="0.2">
      <c r="B526" s="126"/>
      <c r="C526" s="127"/>
      <c r="D526" s="127"/>
    </row>
    <row r="527" spans="2:4" x14ac:dyDescent="0.2">
      <c r="B527" s="126"/>
      <c r="C527" s="127"/>
      <c r="D527" s="127"/>
    </row>
    <row r="528" spans="2:4" x14ac:dyDescent="0.2">
      <c r="B528" s="126"/>
      <c r="C528" s="127"/>
      <c r="D528" s="127"/>
    </row>
    <row r="529" spans="2:4" x14ac:dyDescent="0.2">
      <c r="B529" s="126"/>
      <c r="C529" s="127"/>
      <c r="D529" s="127"/>
    </row>
    <row r="530" spans="2:4" x14ac:dyDescent="0.2">
      <c r="B530" s="126"/>
      <c r="C530" s="127"/>
      <c r="D530" s="127"/>
    </row>
    <row r="531" spans="2:4" x14ac:dyDescent="0.2">
      <c r="B531" s="126"/>
      <c r="C531" s="127"/>
      <c r="D531" s="127"/>
    </row>
    <row r="532" spans="2:4" x14ac:dyDescent="0.2">
      <c r="B532" s="126"/>
      <c r="C532" s="127"/>
      <c r="D532" s="127"/>
    </row>
    <row r="533" spans="2:4" x14ac:dyDescent="0.2">
      <c r="B533" s="126"/>
      <c r="C533" s="127"/>
      <c r="D533" s="127"/>
    </row>
    <row r="534" spans="2:4" x14ac:dyDescent="0.2">
      <c r="B534" s="126"/>
      <c r="C534" s="127"/>
      <c r="D534" s="127"/>
    </row>
    <row r="535" spans="2:4" x14ac:dyDescent="0.2">
      <c r="B535" s="126"/>
      <c r="C535" s="127"/>
      <c r="D535" s="127"/>
    </row>
    <row r="536" spans="2:4" x14ac:dyDescent="0.2">
      <c r="B536" s="126"/>
      <c r="C536" s="127"/>
      <c r="D536" s="127"/>
    </row>
    <row r="537" spans="2:4" x14ac:dyDescent="0.2">
      <c r="B537" s="126"/>
      <c r="C537" s="127"/>
      <c r="D537" s="127"/>
    </row>
    <row r="538" spans="2:4" x14ac:dyDescent="0.2">
      <c r="B538" s="126"/>
      <c r="C538" s="127"/>
      <c r="D538" s="127"/>
    </row>
    <row r="539" spans="2:4" x14ac:dyDescent="0.2">
      <c r="B539" s="126"/>
      <c r="C539" s="127"/>
      <c r="D539" s="127"/>
    </row>
    <row r="540" spans="2:4" x14ac:dyDescent="0.2">
      <c r="B540" s="126"/>
      <c r="C540" s="127"/>
      <c r="D540" s="127"/>
    </row>
    <row r="541" spans="2:4" x14ac:dyDescent="0.2">
      <c r="B541" s="126"/>
      <c r="C541" s="127"/>
      <c r="D541" s="127"/>
    </row>
    <row r="542" spans="2:4" x14ac:dyDescent="0.2">
      <c r="B542" s="126"/>
      <c r="C542" s="127"/>
      <c r="D542" s="127"/>
    </row>
    <row r="543" spans="2:4" x14ac:dyDescent="0.2">
      <c r="B543" s="126"/>
      <c r="C543" s="127"/>
      <c r="D543" s="127"/>
    </row>
    <row r="544" spans="2:4" x14ac:dyDescent="0.2">
      <c r="B544" s="126"/>
      <c r="C544" s="127"/>
      <c r="D544" s="127"/>
    </row>
    <row r="545" spans="2:4" x14ac:dyDescent="0.2">
      <c r="B545" s="126"/>
      <c r="C545" s="127"/>
      <c r="D545" s="127"/>
    </row>
    <row r="546" spans="2:4" x14ac:dyDescent="0.2">
      <c r="B546" s="126"/>
      <c r="C546" s="127"/>
      <c r="D546" s="127"/>
    </row>
    <row r="547" spans="2:4" x14ac:dyDescent="0.2">
      <c r="B547" s="126"/>
      <c r="C547" s="127"/>
      <c r="D547" s="127"/>
    </row>
    <row r="548" spans="2:4" x14ac:dyDescent="0.2">
      <c r="B548" s="126"/>
      <c r="C548" s="127"/>
      <c r="D548" s="127"/>
    </row>
    <row r="549" spans="2:4" x14ac:dyDescent="0.2">
      <c r="B549" s="126"/>
      <c r="C549" s="127"/>
      <c r="D549" s="127"/>
    </row>
    <row r="550" spans="2:4" x14ac:dyDescent="0.2">
      <c r="B550" s="126"/>
      <c r="C550" s="127"/>
      <c r="D550" s="127"/>
    </row>
    <row r="551" spans="2:4" x14ac:dyDescent="0.2">
      <c r="B551" s="126"/>
      <c r="C551" s="127"/>
      <c r="D551" s="127"/>
    </row>
    <row r="552" spans="2:4" x14ac:dyDescent="0.2">
      <c r="B552" s="126"/>
      <c r="C552" s="127"/>
      <c r="D552" s="127"/>
    </row>
    <row r="553" spans="2:4" x14ac:dyDescent="0.2">
      <c r="B553" s="126"/>
      <c r="C553" s="127"/>
      <c r="D553" s="127"/>
    </row>
    <row r="554" spans="2:4" x14ac:dyDescent="0.2">
      <c r="B554" s="126"/>
      <c r="C554" s="127"/>
      <c r="D554" s="127"/>
    </row>
    <row r="555" spans="2:4" x14ac:dyDescent="0.2">
      <c r="B555" s="126"/>
      <c r="C555" s="127"/>
      <c r="D555" s="127"/>
    </row>
    <row r="556" spans="2:4" x14ac:dyDescent="0.2">
      <c r="B556" s="126"/>
      <c r="C556" s="127"/>
      <c r="D556" s="127"/>
    </row>
    <row r="557" spans="2:4" x14ac:dyDescent="0.2">
      <c r="B557" s="126"/>
      <c r="C557" s="127"/>
      <c r="D557" s="127"/>
    </row>
    <row r="558" spans="2:4" x14ac:dyDescent="0.2">
      <c r="B558" s="126"/>
      <c r="C558" s="127"/>
      <c r="D558" s="127"/>
    </row>
    <row r="559" spans="2:4" x14ac:dyDescent="0.2">
      <c r="B559" s="126"/>
      <c r="C559" s="127"/>
      <c r="D559" s="127"/>
    </row>
    <row r="560" spans="2:4" x14ac:dyDescent="0.2">
      <c r="B560" s="126"/>
      <c r="C560" s="127"/>
      <c r="D560" s="127"/>
    </row>
    <row r="561" spans="2:4" x14ac:dyDescent="0.2">
      <c r="B561" s="126"/>
      <c r="C561" s="127"/>
      <c r="D561" s="127"/>
    </row>
    <row r="562" spans="2:4" x14ac:dyDescent="0.2">
      <c r="B562" s="126"/>
      <c r="C562" s="127"/>
      <c r="D562" s="127"/>
    </row>
    <row r="563" spans="2:4" x14ac:dyDescent="0.2">
      <c r="B563" s="126"/>
      <c r="C563" s="127"/>
      <c r="D563" s="127"/>
    </row>
    <row r="564" spans="2:4" x14ac:dyDescent="0.2">
      <c r="B564" s="126"/>
      <c r="C564" s="127"/>
      <c r="D564" s="127"/>
    </row>
    <row r="565" spans="2:4" x14ac:dyDescent="0.2">
      <c r="B565" s="126"/>
      <c r="C565" s="127"/>
      <c r="D565" s="127"/>
    </row>
    <row r="566" spans="2:4" x14ac:dyDescent="0.2">
      <c r="B566" s="126"/>
      <c r="C566" s="127"/>
      <c r="D566" s="127"/>
    </row>
    <row r="567" spans="2:4" x14ac:dyDescent="0.2">
      <c r="B567" s="126"/>
      <c r="C567" s="127"/>
      <c r="D567" s="127"/>
    </row>
    <row r="568" spans="2:4" x14ac:dyDescent="0.2">
      <c r="B568" s="126"/>
      <c r="C568" s="127"/>
      <c r="D568" s="127"/>
    </row>
    <row r="569" spans="2:4" x14ac:dyDescent="0.2">
      <c r="B569" s="126"/>
      <c r="C569" s="127"/>
      <c r="D569" s="127"/>
    </row>
    <row r="570" spans="2:4" x14ac:dyDescent="0.2">
      <c r="B570" s="126"/>
      <c r="C570" s="127"/>
      <c r="D570" s="127"/>
    </row>
    <row r="571" spans="2:4" x14ac:dyDescent="0.2">
      <c r="B571" s="126"/>
      <c r="C571" s="127"/>
      <c r="D571" s="127"/>
    </row>
    <row r="572" spans="2:4" x14ac:dyDescent="0.2">
      <c r="B572" s="126"/>
      <c r="C572" s="127"/>
      <c r="D572" s="127"/>
    </row>
    <row r="573" spans="2:4" x14ac:dyDescent="0.2">
      <c r="B573" s="126"/>
      <c r="C573" s="127"/>
      <c r="D573" s="127"/>
    </row>
    <row r="574" spans="2:4" x14ac:dyDescent="0.2">
      <c r="B574" s="126"/>
      <c r="C574" s="127"/>
      <c r="D574" s="127"/>
    </row>
    <row r="575" spans="2:4" x14ac:dyDescent="0.2">
      <c r="B575" s="126"/>
      <c r="C575" s="127"/>
      <c r="D575" s="127"/>
    </row>
    <row r="576" spans="2:4" x14ac:dyDescent="0.2">
      <c r="B576" s="126"/>
      <c r="C576" s="127"/>
      <c r="D576" s="127"/>
    </row>
    <row r="577" spans="2:4" x14ac:dyDescent="0.2">
      <c r="B577" s="126"/>
      <c r="C577" s="127"/>
      <c r="D577" s="127"/>
    </row>
    <row r="578" spans="2:4" x14ac:dyDescent="0.2">
      <c r="B578" s="126"/>
      <c r="C578" s="127"/>
      <c r="D578" s="127"/>
    </row>
    <row r="579" spans="2:4" x14ac:dyDescent="0.2">
      <c r="B579" s="126"/>
      <c r="C579" s="127"/>
      <c r="D579" s="127"/>
    </row>
    <row r="580" spans="2:4" x14ac:dyDescent="0.2">
      <c r="B580" s="126"/>
      <c r="C580" s="127"/>
      <c r="D580" s="127"/>
    </row>
    <row r="581" spans="2:4" x14ac:dyDescent="0.2">
      <c r="B581" s="126"/>
      <c r="C581" s="127"/>
      <c r="D581" s="127"/>
    </row>
    <row r="582" spans="2:4" x14ac:dyDescent="0.2">
      <c r="B582" s="126"/>
      <c r="C582" s="127"/>
      <c r="D582" s="127"/>
    </row>
    <row r="583" spans="2:4" x14ac:dyDescent="0.2">
      <c r="B583" s="126"/>
      <c r="C583" s="127"/>
      <c r="D583" s="127"/>
    </row>
    <row r="584" spans="2:4" x14ac:dyDescent="0.2">
      <c r="B584" s="126"/>
      <c r="C584" s="127"/>
      <c r="D584" s="127"/>
    </row>
    <row r="585" spans="2:4" x14ac:dyDescent="0.2">
      <c r="B585" s="126"/>
      <c r="C585" s="127"/>
      <c r="D585" s="127"/>
    </row>
    <row r="586" spans="2:4" x14ac:dyDescent="0.2">
      <c r="B586" s="126"/>
      <c r="C586" s="127"/>
      <c r="D586" s="127"/>
    </row>
    <row r="587" spans="2:4" x14ac:dyDescent="0.2">
      <c r="B587" s="126"/>
      <c r="C587" s="127"/>
      <c r="D587" s="127"/>
    </row>
    <row r="588" spans="2:4" x14ac:dyDescent="0.2">
      <c r="B588" s="126"/>
      <c r="C588" s="127"/>
      <c r="D588" s="127"/>
    </row>
    <row r="589" spans="2:4" x14ac:dyDescent="0.2">
      <c r="B589" s="126"/>
      <c r="C589" s="127"/>
      <c r="D589" s="127"/>
    </row>
    <row r="590" spans="2:4" x14ac:dyDescent="0.2">
      <c r="B590" s="126"/>
      <c r="C590" s="127"/>
      <c r="D590" s="127"/>
    </row>
    <row r="591" spans="2:4" x14ac:dyDescent="0.2">
      <c r="B591" s="126"/>
      <c r="C591" s="127"/>
      <c r="D591" s="127"/>
    </row>
    <row r="592" spans="2:4" x14ac:dyDescent="0.2">
      <c r="B592" s="126"/>
      <c r="C592" s="127"/>
      <c r="D592" s="127"/>
    </row>
    <row r="593" spans="2:4" x14ac:dyDescent="0.2">
      <c r="B593" s="126"/>
      <c r="C593" s="127"/>
      <c r="D593" s="127"/>
    </row>
    <row r="594" spans="2:4" x14ac:dyDescent="0.2">
      <c r="B594" s="126"/>
      <c r="C594" s="127"/>
      <c r="D594" s="127"/>
    </row>
    <row r="595" spans="2:4" x14ac:dyDescent="0.2">
      <c r="B595" s="126"/>
      <c r="C595" s="127"/>
      <c r="D595" s="127"/>
    </row>
    <row r="596" spans="2:4" x14ac:dyDescent="0.2">
      <c r="B596" s="126"/>
      <c r="C596" s="127"/>
      <c r="D596" s="127"/>
    </row>
    <row r="597" spans="2:4" x14ac:dyDescent="0.2">
      <c r="B597" s="126"/>
      <c r="C597" s="127"/>
      <c r="D597" s="127"/>
    </row>
    <row r="598" spans="2:4" x14ac:dyDescent="0.2">
      <c r="B598" s="126"/>
      <c r="C598" s="127"/>
      <c r="D598" s="127"/>
    </row>
    <row r="599" spans="2:4" x14ac:dyDescent="0.2">
      <c r="B599" s="126"/>
      <c r="C599" s="127"/>
      <c r="D599" s="127"/>
    </row>
    <row r="600" spans="2:4" x14ac:dyDescent="0.2">
      <c r="B600" s="126"/>
      <c r="C600" s="127"/>
      <c r="D600" s="127"/>
    </row>
    <row r="601" spans="2:4" x14ac:dyDescent="0.2">
      <c r="B601" s="126"/>
      <c r="C601" s="127"/>
      <c r="D601" s="127"/>
    </row>
    <row r="602" spans="2:4" x14ac:dyDescent="0.2">
      <c r="B602" s="126"/>
      <c r="C602" s="127"/>
      <c r="D602" s="127"/>
    </row>
    <row r="603" spans="2:4" x14ac:dyDescent="0.2">
      <c r="B603" s="126"/>
      <c r="C603" s="127"/>
      <c r="D603" s="127"/>
    </row>
    <row r="604" spans="2:4" x14ac:dyDescent="0.2">
      <c r="B604" s="126"/>
      <c r="C604" s="127"/>
      <c r="D604" s="127"/>
    </row>
    <row r="605" spans="2:4" x14ac:dyDescent="0.2">
      <c r="B605" s="126"/>
      <c r="C605" s="127"/>
      <c r="D605" s="127"/>
    </row>
    <row r="606" spans="2:4" x14ac:dyDescent="0.2">
      <c r="B606" s="126"/>
      <c r="C606" s="127"/>
      <c r="D606" s="127"/>
    </row>
    <row r="607" spans="2:4" x14ac:dyDescent="0.2">
      <c r="B607" s="126"/>
      <c r="C607" s="127"/>
      <c r="D607" s="127"/>
    </row>
    <row r="608" spans="2:4" x14ac:dyDescent="0.2">
      <c r="B608" s="126"/>
      <c r="C608" s="127"/>
      <c r="D608" s="127"/>
    </row>
    <row r="609" spans="2:4" x14ac:dyDescent="0.2">
      <c r="B609" s="126"/>
      <c r="C609" s="127"/>
      <c r="D609" s="127"/>
    </row>
    <row r="610" spans="2:4" x14ac:dyDescent="0.2">
      <c r="B610" s="126"/>
      <c r="C610" s="127"/>
      <c r="D610" s="127"/>
    </row>
    <row r="611" spans="2:4" x14ac:dyDescent="0.2">
      <c r="B611" s="126"/>
      <c r="C611" s="127"/>
      <c r="D611" s="127"/>
    </row>
    <row r="612" spans="2:4" x14ac:dyDescent="0.2">
      <c r="B612" s="126"/>
      <c r="C612" s="127"/>
      <c r="D612" s="127"/>
    </row>
    <row r="613" spans="2:4" x14ac:dyDescent="0.2">
      <c r="B613" s="126"/>
      <c r="C613" s="127"/>
      <c r="D613" s="127"/>
    </row>
    <row r="614" spans="2:4" x14ac:dyDescent="0.2">
      <c r="B614" s="126"/>
      <c r="C614" s="127"/>
      <c r="D614" s="127"/>
    </row>
    <row r="615" spans="2:4" x14ac:dyDescent="0.2">
      <c r="B615" s="126"/>
      <c r="C615" s="127"/>
      <c r="D615" s="127"/>
    </row>
    <row r="616" spans="2:4" x14ac:dyDescent="0.2">
      <c r="B616" s="126"/>
      <c r="C616" s="127"/>
      <c r="D616" s="127"/>
    </row>
    <row r="617" spans="2:4" x14ac:dyDescent="0.2">
      <c r="B617" s="126"/>
      <c r="C617" s="127"/>
      <c r="D617" s="127"/>
    </row>
    <row r="618" spans="2:4" x14ac:dyDescent="0.2">
      <c r="B618" s="126"/>
      <c r="C618" s="127"/>
      <c r="D618" s="127"/>
    </row>
    <row r="619" spans="2:4" x14ac:dyDescent="0.2">
      <c r="B619" s="126"/>
      <c r="C619" s="127"/>
      <c r="D619" s="127"/>
    </row>
    <row r="620" spans="2:4" x14ac:dyDescent="0.2">
      <c r="B620" s="126"/>
      <c r="C620" s="127"/>
      <c r="D620" s="127"/>
    </row>
    <row r="621" spans="2:4" x14ac:dyDescent="0.2">
      <c r="B621" s="126"/>
      <c r="C621" s="127"/>
      <c r="D621" s="127"/>
    </row>
    <row r="622" spans="2:4" x14ac:dyDescent="0.2">
      <c r="B622" s="126"/>
      <c r="C622" s="127"/>
      <c r="D622" s="127"/>
    </row>
    <row r="623" spans="2:4" x14ac:dyDescent="0.2">
      <c r="B623" s="126"/>
      <c r="C623" s="127"/>
      <c r="D623" s="127"/>
    </row>
    <row r="624" spans="2:4" x14ac:dyDescent="0.2">
      <c r="B624" s="126"/>
      <c r="C624" s="127"/>
      <c r="D624" s="127"/>
    </row>
    <row r="625" spans="2:4" x14ac:dyDescent="0.2">
      <c r="B625" s="126"/>
      <c r="C625" s="127"/>
      <c r="D625" s="127"/>
    </row>
    <row r="626" spans="2:4" x14ac:dyDescent="0.2">
      <c r="B626" s="126"/>
      <c r="C626" s="127"/>
      <c r="D626" s="127"/>
    </row>
    <row r="627" spans="2:4" x14ac:dyDescent="0.2">
      <c r="B627" s="126"/>
      <c r="C627" s="127"/>
      <c r="D627" s="127"/>
    </row>
    <row r="628" spans="2:4" x14ac:dyDescent="0.2">
      <c r="B628" s="126"/>
      <c r="C628" s="127"/>
      <c r="D628" s="127"/>
    </row>
    <row r="629" spans="2:4" x14ac:dyDescent="0.2">
      <c r="B629" s="126"/>
      <c r="C629" s="127"/>
      <c r="D629" s="127"/>
    </row>
    <row r="630" spans="2:4" x14ac:dyDescent="0.2">
      <c r="B630" s="126"/>
      <c r="C630" s="127"/>
      <c r="D630" s="127"/>
    </row>
    <row r="631" spans="2:4" x14ac:dyDescent="0.2">
      <c r="B631" s="126"/>
      <c r="C631" s="127"/>
      <c r="D631" s="127"/>
    </row>
    <row r="632" spans="2:4" x14ac:dyDescent="0.2">
      <c r="B632" s="126"/>
      <c r="C632" s="127"/>
      <c r="D632" s="127"/>
    </row>
    <row r="633" spans="2:4" x14ac:dyDescent="0.2">
      <c r="B633" s="126"/>
      <c r="C633" s="127"/>
      <c r="D633" s="127"/>
    </row>
    <row r="634" spans="2:4" x14ac:dyDescent="0.2">
      <c r="B634" s="126"/>
      <c r="C634" s="127"/>
      <c r="D634" s="127"/>
    </row>
    <row r="635" spans="2:4" x14ac:dyDescent="0.2">
      <c r="B635" s="126"/>
      <c r="C635" s="127"/>
      <c r="D635" s="127"/>
    </row>
    <row r="636" spans="2:4" x14ac:dyDescent="0.2">
      <c r="B636" s="126"/>
      <c r="C636" s="127"/>
      <c r="D636" s="127"/>
    </row>
    <row r="637" spans="2:4" x14ac:dyDescent="0.2">
      <c r="B637" s="126"/>
      <c r="C637" s="127"/>
      <c r="D637" s="127"/>
    </row>
    <row r="638" spans="2:4" x14ac:dyDescent="0.2">
      <c r="B638" s="126"/>
      <c r="C638" s="127"/>
      <c r="D638" s="127"/>
    </row>
    <row r="639" spans="2:4" x14ac:dyDescent="0.2">
      <c r="B639" s="126"/>
      <c r="C639" s="127"/>
      <c r="D639" s="127"/>
    </row>
    <row r="640" spans="2:4" x14ac:dyDescent="0.2">
      <c r="B640" s="126"/>
      <c r="C640" s="127"/>
      <c r="D640" s="127"/>
    </row>
    <row r="641" spans="2:4" x14ac:dyDescent="0.2">
      <c r="B641" s="126"/>
      <c r="C641" s="127"/>
      <c r="D641" s="127"/>
    </row>
    <row r="642" spans="2:4" x14ac:dyDescent="0.2">
      <c r="B642" s="126"/>
      <c r="C642" s="127"/>
      <c r="D642" s="127"/>
    </row>
    <row r="643" spans="2:4" x14ac:dyDescent="0.2">
      <c r="B643" s="126"/>
      <c r="C643" s="127"/>
      <c r="D643" s="127"/>
    </row>
    <row r="644" spans="2:4" x14ac:dyDescent="0.2">
      <c r="B644" s="126"/>
      <c r="C644" s="127"/>
      <c r="D644" s="127"/>
    </row>
    <row r="645" spans="2:4" x14ac:dyDescent="0.2">
      <c r="B645" s="126"/>
      <c r="C645" s="127"/>
      <c r="D645" s="127"/>
    </row>
    <row r="646" spans="2:4" x14ac:dyDescent="0.2">
      <c r="B646" s="126"/>
      <c r="C646" s="127"/>
      <c r="D646" s="127"/>
    </row>
    <row r="647" spans="2:4" x14ac:dyDescent="0.2">
      <c r="B647" s="126"/>
      <c r="C647" s="127"/>
      <c r="D647" s="127"/>
    </row>
    <row r="648" spans="2:4" x14ac:dyDescent="0.2">
      <c r="B648" s="126"/>
      <c r="C648" s="127"/>
      <c r="D648" s="127"/>
    </row>
    <row r="649" spans="2:4" x14ac:dyDescent="0.2">
      <c r="B649" s="126"/>
      <c r="C649" s="127"/>
      <c r="D649" s="127"/>
    </row>
    <row r="650" spans="2:4" x14ac:dyDescent="0.2">
      <c r="B650" s="126"/>
      <c r="C650" s="127"/>
      <c r="D650" s="127"/>
    </row>
    <row r="651" spans="2:4" x14ac:dyDescent="0.2">
      <c r="B651" s="126"/>
      <c r="C651" s="127"/>
      <c r="D651" s="127"/>
    </row>
    <row r="652" spans="2:4" x14ac:dyDescent="0.2">
      <c r="B652" s="126"/>
      <c r="C652" s="127"/>
      <c r="D652" s="127"/>
    </row>
    <row r="653" spans="2:4" x14ac:dyDescent="0.2">
      <c r="B653" s="126"/>
      <c r="C653" s="127"/>
      <c r="D653" s="127"/>
    </row>
    <row r="654" spans="2:4" x14ac:dyDescent="0.2">
      <c r="B654" s="126"/>
      <c r="C654" s="127"/>
      <c r="D654" s="127"/>
    </row>
    <row r="655" spans="2:4" x14ac:dyDescent="0.2">
      <c r="B655" s="126"/>
      <c r="C655" s="127"/>
      <c r="D655" s="127"/>
    </row>
    <row r="656" spans="2:4" x14ac:dyDescent="0.2">
      <c r="B656" s="126"/>
      <c r="C656" s="127"/>
      <c r="D656" s="127"/>
    </row>
    <row r="657" spans="2:4" x14ac:dyDescent="0.2">
      <c r="B657" s="126"/>
      <c r="C657" s="127"/>
      <c r="D657" s="127"/>
    </row>
    <row r="658" spans="2:4" x14ac:dyDescent="0.2">
      <c r="B658" s="126"/>
      <c r="C658" s="127"/>
      <c r="D658" s="127"/>
    </row>
    <row r="659" spans="2:4" x14ac:dyDescent="0.2">
      <c r="B659" s="126"/>
      <c r="C659" s="127"/>
      <c r="D659" s="127"/>
    </row>
    <row r="660" spans="2:4" x14ac:dyDescent="0.2">
      <c r="B660" s="126"/>
      <c r="C660" s="127"/>
      <c r="D660" s="127"/>
    </row>
    <row r="661" spans="2:4" x14ac:dyDescent="0.2">
      <c r="B661" s="126"/>
      <c r="C661" s="127"/>
      <c r="D661" s="127"/>
    </row>
    <row r="662" spans="2:4" x14ac:dyDescent="0.2">
      <c r="B662" s="126"/>
      <c r="C662" s="127"/>
      <c r="D662" s="127"/>
    </row>
    <row r="663" spans="2:4" x14ac:dyDescent="0.2">
      <c r="B663" s="126"/>
      <c r="C663" s="127"/>
      <c r="D663" s="127"/>
    </row>
    <row r="664" spans="2:4" x14ac:dyDescent="0.2">
      <c r="B664" s="126"/>
      <c r="C664" s="127"/>
      <c r="D664" s="127"/>
    </row>
    <row r="665" spans="2:4" x14ac:dyDescent="0.2">
      <c r="B665" s="126"/>
      <c r="C665" s="127"/>
      <c r="D665" s="127"/>
    </row>
    <row r="666" spans="2:4" x14ac:dyDescent="0.2">
      <c r="B666" s="126"/>
      <c r="C666" s="127"/>
      <c r="D666" s="127"/>
    </row>
    <row r="667" spans="2:4" x14ac:dyDescent="0.2">
      <c r="B667" s="126"/>
      <c r="C667" s="127"/>
      <c r="D667" s="127"/>
    </row>
    <row r="668" spans="2:4" x14ac:dyDescent="0.2">
      <c r="B668" s="126"/>
      <c r="C668" s="127"/>
      <c r="D668" s="127"/>
    </row>
    <row r="669" spans="2:4" x14ac:dyDescent="0.2">
      <c r="B669" s="126"/>
      <c r="C669" s="127"/>
      <c r="D669" s="127"/>
    </row>
    <row r="670" spans="2:4" x14ac:dyDescent="0.2">
      <c r="B670" s="126"/>
      <c r="C670" s="127"/>
      <c r="D670" s="127"/>
    </row>
    <row r="671" spans="2:4" x14ac:dyDescent="0.2">
      <c r="B671" s="126"/>
      <c r="C671" s="127"/>
      <c r="D671" s="127"/>
    </row>
    <row r="672" spans="2:4" x14ac:dyDescent="0.2">
      <c r="B672" s="126"/>
      <c r="C672" s="127"/>
      <c r="D672" s="127"/>
    </row>
    <row r="673" spans="2:4" x14ac:dyDescent="0.2">
      <c r="B673" s="126"/>
      <c r="C673" s="127"/>
      <c r="D673" s="127"/>
    </row>
    <row r="674" spans="2:4" x14ac:dyDescent="0.2">
      <c r="B674" s="126"/>
      <c r="C674" s="127"/>
      <c r="D674" s="127"/>
    </row>
    <row r="675" spans="2:4" x14ac:dyDescent="0.2">
      <c r="B675" s="126"/>
      <c r="C675" s="127"/>
      <c r="D675" s="127"/>
    </row>
    <row r="676" spans="2:4" x14ac:dyDescent="0.2">
      <c r="B676" s="126"/>
      <c r="C676" s="127"/>
      <c r="D676" s="127"/>
    </row>
    <row r="677" spans="2:4" x14ac:dyDescent="0.2">
      <c r="B677" s="126"/>
      <c r="C677" s="127"/>
      <c r="D677" s="127"/>
    </row>
    <row r="678" spans="2:4" x14ac:dyDescent="0.2">
      <c r="B678" s="126"/>
      <c r="C678" s="127"/>
      <c r="D678" s="127"/>
    </row>
    <row r="679" spans="2:4" x14ac:dyDescent="0.2">
      <c r="B679" s="126"/>
      <c r="C679" s="127"/>
      <c r="D679" s="127"/>
    </row>
    <row r="680" spans="2:4" x14ac:dyDescent="0.2">
      <c r="B680" s="126"/>
      <c r="C680" s="127"/>
      <c r="D680" s="127"/>
    </row>
    <row r="681" spans="2:4" x14ac:dyDescent="0.2">
      <c r="B681" s="126"/>
      <c r="C681" s="127"/>
      <c r="D681" s="127"/>
    </row>
    <row r="682" spans="2:4" x14ac:dyDescent="0.2">
      <c r="B682" s="126"/>
      <c r="C682" s="127"/>
      <c r="D682" s="127"/>
    </row>
    <row r="683" spans="2:4" x14ac:dyDescent="0.2">
      <c r="B683" s="126"/>
      <c r="C683" s="127"/>
      <c r="D683" s="127"/>
    </row>
    <row r="684" spans="2:4" x14ac:dyDescent="0.2">
      <c r="B684" s="126"/>
      <c r="C684" s="127"/>
      <c r="D684" s="127"/>
    </row>
    <row r="685" spans="2:4" x14ac:dyDescent="0.2">
      <c r="B685" s="126"/>
      <c r="C685" s="127"/>
      <c r="D685" s="127"/>
    </row>
    <row r="686" spans="2:4" x14ac:dyDescent="0.2">
      <c r="B686" s="126"/>
      <c r="C686" s="127"/>
      <c r="D686" s="127"/>
    </row>
    <row r="687" spans="2:4" x14ac:dyDescent="0.2">
      <c r="B687" s="126"/>
      <c r="C687" s="127"/>
      <c r="D687" s="127"/>
    </row>
    <row r="688" spans="2:4" x14ac:dyDescent="0.2">
      <c r="B688" s="126"/>
      <c r="C688" s="127"/>
      <c r="D688" s="127"/>
    </row>
    <row r="689" spans="2:4" x14ac:dyDescent="0.2">
      <c r="B689" s="126"/>
      <c r="C689" s="127"/>
      <c r="D689" s="127"/>
    </row>
    <row r="690" spans="2:4" x14ac:dyDescent="0.2">
      <c r="B690" s="126"/>
      <c r="C690" s="127"/>
      <c r="D690" s="127"/>
    </row>
    <row r="691" spans="2:4" x14ac:dyDescent="0.2">
      <c r="B691" s="126"/>
      <c r="C691" s="127"/>
      <c r="D691" s="127"/>
    </row>
    <row r="692" spans="2:4" x14ac:dyDescent="0.2">
      <c r="B692" s="126"/>
      <c r="C692" s="127"/>
      <c r="D692" s="127"/>
    </row>
    <row r="693" spans="2:4" x14ac:dyDescent="0.2">
      <c r="B693" s="126"/>
      <c r="C693" s="127"/>
      <c r="D693" s="127"/>
    </row>
    <row r="694" spans="2:4" x14ac:dyDescent="0.2">
      <c r="B694" s="126"/>
      <c r="C694" s="127"/>
      <c r="D694" s="127"/>
    </row>
    <row r="695" spans="2:4" x14ac:dyDescent="0.2">
      <c r="B695" s="126"/>
      <c r="C695" s="127"/>
      <c r="D695" s="127"/>
    </row>
    <row r="696" spans="2:4" x14ac:dyDescent="0.2">
      <c r="B696" s="126"/>
      <c r="C696" s="127"/>
      <c r="D696" s="127"/>
    </row>
    <row r="697" spans="2:4" x14ac:dyDescent="0.2">
      <c r="B697" s="126"/>
      <c r="C697" s="127"/>
      <c r="D697" s="127"/>
    </row>
    <row r="698" spans="2:4" x14ac:dyDescent="0.2">
      <c r="B698" s="126"/>
      <c r="C698" s="127"/>
      <c r="D698" s="127"/>
    </row>
    <row r="699" spans="2:4" x14ac:dyDescent="0.2">
      <c r="B699" s="126"/>
      <c r="C699" s="127"/>
      <c r="D699" s="127"/>
    </row>
    <row r="700" spans="2:4" x14ac:dyDescent="0.2">
      <c r="B700" s="126"/>
      <c r="C700" s="127"/>
      <c r="D700" s="127"/>
    </row>
    <row r="701" spans="2:4" x14ac:dyDescent="0.2">
      <c r="B701" s="126"/>
      <c r="C701" s="127"/>
      <c r="D701" s="127"/>
    </row>
    <row r="702" spans="2:4" x14ac:dyDescent="0.2">
      <c r="B702" s="126"/>
      <c r="C702" s="127"/>
      <c r="D702" s="127"/>
    </row>
    <row r="703" spans="2:4" x14ac:dyDescent="0.2">
      <c r="B703" s="126"/>
      <c r="C703" s="127"/>
      <c r="D703" s="127"/>
    </row>
    <row r="704" spans="2:4" x14ac:dyDescent="0.2">
      <c r="B704" s="126"/>
      <c r="C704" s="127"/>
      <c r="D704" s="127"/>
    </row>
    <row r="705" spans="2:4" x14ac:dyDescent="0.2">
      <c r="B705" s="126"/>
      <c r="C705" s="127"/>
      <c r="D705" s="127"/>
    </row>
    <row r="706" spans="2:4" x14ac:dyDescent="0.2">
      <c r="B706" s="126"/>
      <c r="C706" s="127"/>
      <c r="D706" s="127"/>
    </row>
    <row r="707" spans="2:4" x14ac:dyDescent="0.2">
      <c r="B707" s="126"/>
      <c r="C707" s="127"/>
      <c r="D707" s="127"/>
    </row>
    <row r="708" spans="2:4" x14ac:dyDescent="0.2">
      <c r="B708" s="126"/>
      <c r="C708" s="127"/>
      <c r="D708" s="127"/>
    </row>
    <row r="709" spans="2:4" x14ac:dyDescent="0.2">
      <c r="B709" s="126"/>
      <c r="C709" s="127"/>
      <c r="D709" s="127"/>
    </row>
    <row r="710" spans="2:4" x14ac:dyDescent="0.2">
      <c r="B710" s="126"/>
      <c r="C710" s="127"/>
      <c r="D710" s="127"/>
    </row>
    <row r="711" spans="2:4" x14ac:dyDescent="0.2">
      <c r="B711" s="126"/>
      <c r="C711" s="127"/>
      <c r="D711" s="127"/>
    </row>
    <row r="712" spans="2:4" x14ac:dyDescent="0.2">
      <c r="B712" s="126"/>
      <c r="C712" s="127"/>
      <c r="D712" s="127"/>
    </row>
    <row r="713" spans="2:4" x14ac:dyDescent="0.2">
      <c r="B713" s="126"/>
      <c r="C713" s="127"/>
      <c r="D713" s="127"/>
    </row>
    <row r="714" spans="2:4" x14ac:dyDescent="0.2">
      <c r="B714" s="126"/>
      <c r="C714" s="127"/>
      <c r="D714" s="127"/>
    </row>
    <row r="715" spans="2:4" x14ac:dyDescent="0.2">
      <c r="B715" s="126"/>
      <c r="C715" s="127"/>
      <c r="D715" s="127"/>
    </row>
    <row r="716" spans="2:4" x14ac:dyDescent="0.2">
      <c r="B716" s="126"/>
      <c r="C716" s="127"/>
      <c r="D716" s="127"/>
    </row>
    <row r="717" spans="2:4" x14ac:dyDescent="0.2">
      <c r="B717" s="126"/>
      <c r="C717" s="127"/>
      <c r="D717" s="127"/>
    </row>
    <row r="718" spans="2:4" x14ac:dyDescent="0.2">
      <c r="B718" s="126"/>
      <c r="C718" s="127"/>
      <c r="D718" s="127"/>
    </row>
    <row r="719" spans="2:4" x14ac:dyDescent="0.2">
      <c r="B719" s="126"/>
      <c r="C719" s="127"/>
      <c r="D719" s="127"/>
    </row>
    <row r="720" spans="2:4" x14ac:dyDescent="0.2">
      <c r="B720" s="126"/>
      <c r="C720" s="127"/>
      <c r="D720" s="127"/>
    </row>
    <row r="721" spans="2:4" x14ac:dyDescent="0.2">
      <c r="B721" s="126"/>
      <c r="C721" s="127"/>
      <c r="D721" s="127"/>
    </row>
    <row r="722" spans="2:4" x14ac:dyDescent="0.2">
      <c r="B722" s="126"/>
      <c r="C722" s="127"/>
      <c r="D722" s="127"/>
    </row>
    <row r="723" spans="2:4" x14ac:dyDescent="0.2">
      <c r="B723" s="126"/>
      <c r="C723" s="127"/>
      <c r="D723" s="127"/>
    </row>
    <row r="724" spans="2:4" x14ac:dyDescent="0.2">
      <c r="B724" s="126"/>
      <c r="C724" s="127"/>
      <c r="D724" s="127"/>
    </row>
    <row r="725" spans="2:4" x14ac:dyDescent="0.2">
      <c r="B725" s="126"/>
      <c r="C725" s="127"/>
      <c r="D725" s="127"/>
    </row>
    <row r="726" spans="2:4" x14ac:dyDescent="0.2">
      <c r="B726" s="126"/>
      <c r="C726" s="127"/>
      <c r="D726" s="127"/>
    </row>
    <row r="727" spans="2:4" x14ac:dyDescent="0.2">
      <c r="B727" s="126"/>
      <c r="C727" s="127"/>
      <c r="D727" s="127"/>
    </row>
    <row r="728" spans="2:4" x14ac:dyDescent="0.2">
      <c r="B728" s="126"/>
      <c r="C728" s="127"/>
      <c r="D728" s="127"/>
    </row>
    <row r="729" spans="2:4" x14ac:dyDescent="0.2">
      <c r="B729" s="126"/>
      <c r="C729" s="127"/>
      <c r="D729" s="127"/>
    </row>
    <row r="730" spans="2:4" x14ac:dyDescent="0.2">
      <c r="B730" s="126"/>
      <c r="C730" s="127"/>
      <c r="D730" s="127"/>
    </row>
    <row r="731" spans="2:4" x14ac:dyDescent="0.2">
      <c r="B731" s="126"/>
      <c r="C731" s="127"/>
      <c r="D731" s="127"/>
    </row>
    <row r="732" spans="2:4" x14ac:dyDescent="0.2">
      <c r="B732" s="126"/>
      <c r="C732" s="127"/>
      <c r="D732" s="127"/>
    </row>
    <row r="733" spans="2:4" x14ac:dyDescent="0.2">
      <c r="B733" s="126"/>
      <c r="C733" s="127"/>
      <c r="D733" s="127"/>
    </row>
    <row r="734" spans="2:4" x14ac:dyDescent="0.2">
      <c r="B734" s="126"/>
      <c r="C734" s="127"/>
      <c r="D734" s="127"/>
    </row>
    <row r="735" spans="2:4" x14ac:dyDescent="0.2">
      <c r="B735" s="126"/>
      <c r="C735" s="127"/>
      <c r="D735" s="127"/>
    </row>
    <row r="736" spans="2:4" x14ac:dyDescent="0.2">
      <c r="B736" s="126"/>
      <c r="C736" s="127"/>
      <c r="D736" s="127"/>
    </row>
    <row r="737" spans="2:4" x14ac:dyDescent="0.2">
      <c r="B737" s="126"/>
      <c r="C737" s="127"/>
      <c r="D737" s="127"/>
    </row>
    <row r="738" spans="2:4" x14ac:dyDescent="0.2">
      <c r="B738" s="126"/>
      <c r="C738" s="127"/>
      <c r="D738" s="127"/>
    </row>
    <row r="739" spans="2:4" x14ac:dyDescent="0.2">
      <c r="B739" s="126"/>
      <c r="C739" s="127"/>
      <c r="D739" s="127"/>
    </row>
    <row r="740" spans="2:4" x14ac:dyDescent="0.2">
      <c r="B740" s="126"/>
      <c r="C740" s="127"/>
      <c r="D740" s="127"/>
    </row>
    <row r="741" spans="2:4" x14ac:dyDescent="0.2">
      <c r="B741" s="126"/>
      <c r="C741" s="127"/>
      <c r="D741" s="127"/>
    </row>
    <row r="742" spans="2:4" x14ac:dyDescent="0.2">
      <c r="B742" s="126"/>
      <c r="C742" s="127"/>
      <c r="D742" s="127"/>
    </row>
    <row r="743" spans="2:4" x14ac:dyDescent="0.2">
      <c r="B743" s="126"/>
      <c r="C743" s="127"/>
      <c r="D743" s="127"/>
    </row>
    <row r="744" spans="2:4" x14ac:dyDescent="0.2">
      <c r="B744" s="126"/>
      <c r="C744" s="127"/>
      <c r="D744" s="127"/>
    </row>
    <row r="745" spans="2:4" x14ac:dyDescent="0.2">
      <c r="B745" s="126"/>
      <c r="C745" s="127"/>
      <c r="D745" s="127"/>
    </row>
  </sheetData>
  <mergeCells count="22">
    <mergeCell ref="AN3:AR3"/>
    <mergeCell ref="Y3:AA3"/>
    <mergeCell ref="AB3:AD3"/>
    <mergeCell ref="AF3:AI3"/>
    <mergeCell ref="AJ3:AL3"/>
    <mergeCell ref="AM3:AM4"/>
    <mergeCell ref="A1:AS1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AS3:AU3"/>
    <mergeCell ref="K3:L3"/>
    <mergeCell ref="M3:O3"/>
    <mergeCell ref="P3:R3"/>
    <mergeCell ref="S3:U3"/>
    <mergeCell ref="V3:X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67"/>
  <sheetViews>
    <sheetView zoomScale="70" zoomScaleNormal="70" workbookViewId="0">
      <pane xSplit="2" ySplit="5" topLeftCell="I6" activePane="bottomRight" state="frozen"/>
      <selection pane="topRight" activeCell="C1" sqref="C1"/>
      <selection pane="bottomLeft" activeCell="A6" sqref="A6"/>
      <selection pane="bottomRight" activeCell="L12" sqref="L12"/>
    </sheetView>
  </sheetViews>
  <sheetFormatPr defaultRowHeight="15" x14ac:dyDescent="0.2"/>
  <cols>
    <col min="1" max="1" width="6.5" style="41" customWidth="1"/>
    <col min="2" max="2" width="41.5" style="90" customWidth="1"/>
    <col min="3" max="4" width="14.33203125" style="90" customWidth="1"/>
    <col min="5" max="5" width="12.83203125" style="90" customWidth="1"/>
    <col min="6" max="6" width="15.33203125" style="91" customWidth="1"/>
    <col min="7" max="11" width="15.33203125" style="90" customWidth="1"/>
    <col min="12" max="30" width="17.5" style="90" customWidth="1"/>
    <col min="31" max="31" width="10.83203125" style="41" customWidth="1"/>
    <col min="32" max="32" width="15" style="41" customWidth="1"/>
    <col min="33" max="33" width="18.6640625" style="41" customWidth="1"/>
    <col min="34" max="34" width="12.33203125" style="41" customWidth="1"/>
    <col min="35" max="35" width="14.1640625" style="41" customWidth="1"/>
    <col min="36" max="36" width="15.1640625" style="41" customWidth="1"/>
    <col min="37" max="37" width="12.83203125" style="41" customWidth="1"/>
    <col min="38" max="38" width="15.1640625" style="41" customWidth="1"/>
    <col min="39" max="39" width="16.83203125" style="41" customWidth="1"/>
    <col min="40" max="40" width="15.83203125" style="41" customWidth="1"/>
    <col min="41" max="41" width="20.1640625" style="41" customWidth="1"/>
    <col min="42" max="42" width="16.6640625" style="41" customWidth="1"/>
    <col min="43" max="44" width="15.83203125" style="41" customWidth="1"/>
    <col min="45" max="45" width="16.33203125" style="41" customWidth="1"/>
    <col min="46" max="47" width="15.1640625" style="41" customWidth="1"/>
    <col min="48" max="256" width="9.33203125" style="87"/>
    <col min="257" max="257" width="6.5" style="87" customWidth="1"/>
    <col min="258" max="258" width="41.5" style="87" customWidth="1"/>
    <col min="259" max="260" width="14.33203125" style="87" customWidth="1"/>
    <col min="261" max="261" width="12.83203125" style="87" customWidth="1"/>
    <col min="262" max="267" width="15.33203125" style="87" customWidth="1"/>
    <col min="268" max="286" width="17.5" style="87" customWidth="1"/>
    <col min="287" max="287" width="10.83203125" style="87" customWidth="1"/>
    <col min="288" max="288" width="15" style="87" customWidth="1"/>
    <col min="289" max="289" width="18.6640625" style="87" customWidth="1"/>
    <col min="290" max="290" width="12.33203125" style="87" customWidth="1"/>
    <col min="291" max="291" width="14.1640625" style="87" customWidth="1"/>
    <col min="292" max="292" width="15.1640625" style="87" customWidth="1"/>
    <col min="293" max="293" width="12.83203125" style="87" customWidth="1"/>
    <col min="294" max="294" width="15.1640625" style="87" customWidth="1"/>
    <col min="295" max="295" width="16.83203125" style="87" customWidth="1"/>
    <col min="296" max="296" width="15.83203125" style="87" customWidth="1"/>
    <col min="297" max="297" width="20.1640625" style="87" customWidth="1"/>
    <col min="298" max="298" width="16.6640625" style="87" customWidth="1"/>
    <col min="299" max="300" width="15.83203125" style="87" customWidth="1"/>
    <col min="301" max="301" width="16.33203125" style="87" customWidth="1"/>
    <col min="302" max="303" width="15.1640625" style="87" customWidth="1"/>
    <col min="304" max="512" width="9.33203125" style="87"/>
    <col min="513" max="513" width="6.5" style="87" customWidth="1"/>
    <col min="514" max="514" width="41.5" style="87" customWidth="1"/>
    <col min="515" max="516" width="14.33203125" style="87" customWidth="1"/>
    <col min="517" max="517" width="12.83203125" style="87" customWidth="1"/>
    <col min="518" max="523" width="15.33203125" style="87" customWidth="1"/>
    <col min="524" max="542" width="17.5" style="87" customWidth="1"/>
    <col min="543" max="543" width="10.83203125" style="87" customWidth="1"/>
    <col min="544" max="544" width="15" style="87" customWidth="1"/>
    <col min="545" max="545" width="18.6640625" style="87" customWidth="1"/>
    <col min="546" max="546" width="12.33203125" style="87" customWidth="1"/>
    <col min="547" max="547" width="14.1640625" style="87" customWidth="1"/>
    <col min="548" max="548" width="15.1640625" style="87" customWidth="1"/>
    <col min="549" max="549" width="12.83203125" style="87" customWidth="1"/>
    <col min="550" max="550" width="15.1640625" style="87" customWidth="1"/>
    <col min="551" max="551" width="16.83203125" style="87" customWidth="1"/>
    <col min="552" max="552" width="15.83203125" style="87" customWidth="1"/>
    <col min="553" max="553" width="20.1640625" style="87" customWidth="1"/>
    <col min="554" max="554" width="16.6640625" style="87" customWidth="1"/>
    <col min="555" max="556" width="15.83203125" style="87" customWidth="1"/>
    <col min="557" max="557" width="16.33203125" style="87" customWidth="1"/>
    <col min="558" max="559" width="15.1640625" style="87" customWidth="1"/>
    <col min="560" max="768" width="9.33203125" style="87"/>
    <col min="769" max="769" width="6.5" style="87" customWidth="1"/>
    <col min="770" max="770" width="41.5" style="87" customWidth="1"/>
    <col min="771" max="772" width="14.33203125" style="87" customWidth="1"/>
    <col min="773" max="773" width="12.83203125" style="87" customWidth="1"/>
    <col min="774" max="779" width="15.33203125" style="87" customWidth="1"/>
    <col min="780" max="798" width="17.5" style="87" customWidth="1"/>
    <col min="799" max="799" width="10.83203125" style="87" customWidth="1"/>
    <col min="800" max="800" width="15" style="87" customWidth="1"/>
    <col min="801" max="801" width="18.6640625" style="87" customWidth="1"/>
    <col min="802" max="802" width="12.33203125" style="87" customWidth="1"/>
    <col min="803" max="803" width="14.1640625" style="87" customWidth="1"/>
    <col min="804" max="804" width="15.1640625" style="87" customWidth="1"/>
    <col min="805" max="805" width="12.83203125" style="87" customWidth="1"/>
    <col min="806" max="806" width="15.1640625" style="87" customWidth="1"/>
    <col min="807" max="807" width="16.83203125" style="87" customWidth="1"/>
    <col min="808" max="808" width="15.83203125" style="87" customWidth="1"/>
    <col min="809" max="809" width="20.1640625" style="87" customWidth="1"/>
    <col min="810" max="810" width="16.6640625" style="87" customWidth="1"/>
    <col min="811" max="812" width="15.83203125" style="87" customWidth="1"/>
    <col min="813" max="813" width="16.33203125" style="87" customWidth="1"/>
    <col min="814" max="815" width="15.1640625" style="87" customWidth="1"/>
    <col min="816" max="1024" width="9.33203125" style="87"/>
    <col min="1025" max="1025" width="6.5" style="87" customWidth="1"/>
    <col min="1026" max="1026" width="41.5" style="87" customWidth="1"/>
    <col min="1027" max="1028" width="14.33203125" style="87" customWidth="1"/>
    <col min="1029" max="1029" width="12.83203125" style="87" customWidth="1"/>
    <col min="1030" max="1035" width="15.33203125" style="87" customWidth="1"/>
    <col min="1036" max="1054" width="17.5" style="87" customWidth="1"/>
    <col min="1055" max="1055" width="10.83203125" style="87" customWidth="1"/>
    <col min="1056" max="1056" width="15" style="87" customWidth="1"/>
    <col min="1057" max="1057" width="18.6640625" style="87" customWidth="1"/>
    <col min="1058" max="1058" width="12.33203125" style="87" customWidth="1"/>
    <col min="1059" max="1059" width="14.1640625" style="87" customWidth="1"/>
    <col min="1060" max="1060" width="15.1640625" style="87" customWidth="1"/>
    <col min="1061" max="1061" width="12.83203125" style="87" customWidth="1"/>
    <col min="1062" max="1062" width="15.1640625" style="87" customWidth="1"/>
    <col min="1063" max="1063" width="16.83203125" style="87" customWidth="1"/>
    <col min="1064" max="1064" width="15.83203125" style="87" customWidth="1"/>
    <col min="1065" max="1065" width="20.1640625" style="87" customWidth="1"/>
    <col min="1066" max="1066" width="16.6640625" style="87" customWidth="1"/>
    <col min="1067" max="1068" width="15.83203125" style="87" customWidth="1"/>
    <col min="1069" max="1069" width="16.33203125" style="87" customWidth="1"/>
    <col min="1070" max="1071" width="15.1640625" style="87" customWidth="1"/>
    <col min="1072" max="1280" width="9.33203125" style="87"/>
    <col min="1281" max="1281" width="6.5" style="87" customWidth="1"/>
    <col min="1282" max="1282" width="41.5" style="87" customWidth="1"/>
    <col min="1283" max="1284" width="14.33203125" style="87" customWidth="1"/>
    <col min="1285" max="1285" width="12.83203125" style="87" customWidth="1"/>
    <col min="1286" max="1291" width="15.33203125" style="87" customWidth="1"/>
    <col min="1292" max="1310" width="17.5" style="87" customWidth="1"/>
    <col min="1311" max="1311" width="10.83203125" style="87" customWidth="1"/>
    <col min="1312" max="1312" width="15" style="87" customWidth="1"/>
    <col min="1313" max="1313" width="18.6640625" style="87" customWidth="1"/>
    <col min="1314" max="1314" width="12.33203125" style="87" customWidth="1"/>
    <col min="1315" max="1315" width="14.1640625" style="87" customWidth="1"/>
    <col min="1316" max="1316" width="15.1640625" style="87" customWidth="1"/>
    <col min="1317" max="1317" width="12.83203125" style="87" customWidth="1"/>
    <col min="1318" max="1318" width="15.1640625" style="87" customWidth="1"/>
    <col min="1319" max="1319" width="16.83203125" style="87" customWidth="1"/>
    <col min="1320" max="1320" width="15.83203125" style="87" customWidth="1"/>
    <col min="1321" max="1321" width="20.1640625" style="87" customWidth="1"/>
    <col min="1322" max="1322" width="16.6640625" style="87" customWidth="1"/>
    <col min="1323" max="1324" width="15.83203125" style="87" customWidth="1"/>
    <col min="1325" max="1325" width="16.33203125" style="87" customWidth="1"/>
    <col min="1326" max="1327" width="15.1640625" style="87" customWidth="1"/>
    <col min="1328" max="1536" width="9.33203125" style="87"/>
    <col min="1537" max="1537" width="6.5" style="87" customWidth="1"/>
    <col min="1538" max="1538" width="41.5" style="87" customWidth="1"/>
    <col min="1539" max="1540" width="14.33203125" style="87" customWidth="1"/>
    <col min="1541" max="1541" width="12.83203125" style="87" customWidth="1"/>
    <col min="1542" max="1547" width="15.33203125" style="87" customWidth="1"/>
    <col min="1548" max="1566" width="17.5" style="87" customWidth="1"/>
    <col min="1567" max="1567" width="10.83203125" style="87" customWidth="1"/>
    <col min="1568" max="1568" width="15" style="87" customWidth="1"/>
    <col min="1569" max="1569" width="18.6640625" style="87" customWidth="1"/>
    <col min="1570" max="1570" width="12.33203125" style="87" customWidth="1"/>
    <col min="1571" max="1571" width="14.1640625" style="87" customWidth="1"/>
    <col min="1572" max="1572" width="15.1640625" style="87" customWidth="1"/>
    <col min="1573" max="1573" width="12.83203125" style="87" customWidth="1"/>
    <col min="1574" max="1574" width="15.1640625" style="87" customWidth="1"/>
    <col min="1575" max="1575" width="16.83203125" style="87" customWidth="1"/>
    <col min="1576" max="1576" width="15.83203125" style="87" customWidth="1"/>
    <col min="1577" max="1577" width="20.1640625" style="87" customWidth="1"/>
    <col min="1578" max="1578" width="16.6640625" style="87" customWidth="1"/>
    <col min="1579" max="1580" width="15.83203125" style="87" customWidth="1"/>
    <col min="1581" max="1581" width="16.33203125" style="87" customWidth="1"/>
    <col min="1582" max="1583" width="15.1640625" style="87" customWidth="1"/>
    <col min="1584" max="1792" width="9.33203125" style="87"/>
    <col min="1793" max="1793" width="6.5" style="87" customWidth="1"/>
    <col min="1794" max="1794" width="41.5" style="87" customWidth="1"/>
    <col min="1795" max="1796" width="14.33203125" style="87" customWidth="1"/>
    <col min="1797" max="1797" width="12.83203125" style="87" customWidth="1"/>
    <col min="1798" max="1803" width="15.33203125" style="87" customWidth="1"/>
    <col min="1804" max="1822" width="17.5" style="87" customWidth="1"/>
    <col min="1823" max="1823" width="10.83203125" style="87" customWidth="1"/>
    <col min="1824" max="1824" width="15" style="87" customWidth="1"/>
    <col min="1825" max="1825" width="18.6640625" style="87" customWidth="1"/>
    <col min="1826" max="1826" width="12.33203125" style="87" customWidth="1"/>
    <col min="1827" max="1827" width="14.1640625" style="87" customWidth="1"/>
    <col min="1828" max="1828" width="15.1640625" style="87" customWidth="1"/>
    <col min="1829" max="1829" width="12.83203125" style="87" customWidth="1"/>
    <col min="1830" max="1830" width="15.1640625" style="87" customWidth="1"/>
    <col min="1831" max="1831" width="16.83203125" style="87" customWidth="1"/>
    <col min="1832" max="1832" width="15.83203125" style="87" customWidth="1"/>
    <col min="1833" max="1833" width="20.1640625" style="87" customWidth="1"/>
    <col min="1834" max="1834" width="16.6640625" style="87" customWidth="1"/>
    <col min="1835" max="1836" width="15.83203125" style="87" customWidth="1"/>
    <col min="1837" max="1837" width="16.33203125" style="87" customWidth="1"/>
    <col min="1838" max="1839" width="15.1640625" style="87" customWidth="1"/>
    <col min="1840" max="2048" width="9.33203125" style="87"/>
    <col min="2049" max="2049" width="6.5" style="87" customWidth="1"/>
    <col min="2050" max="2050" width="41.5" style="87" customWidth="1"/>
    <col min="2051" max="2052" width="14.33203125" style="87" customWidth="1"/>
    <col min="2053" max="2053" width="12.83203125" style="87" customWidth="1"/>
    <col min="2054" max="2059" width="15.33203125" style="87" customWidth="1"/>
    <col min="2060" max="2078" width="17.5" style="87" customWidth="1"/>
    <col min="2079" max="2079" width="10.83203125" style="87" customWidth="1"/>
    <col min="2080" max="2080" width="15" style="87" customWidth="1"/>
    <col min="2081" max="2081" width="18.6640625" style="87" customWidth="1"/>
    <col min="2082" max="2082" width="12.33203125" style="87" customWidth="1"/>
    <col min="2083" max="2083" width="14.1640625" style="87" customWidth="1"/>
    <col min="2084" max="2084" width="15.1640625" style="87" customWidth="1"/>
    <col min="2085" max="2085" width="12.83203125" style="87" customWidth="1"/>
    <col min="2086" max="2086" width="15.1640625" style="87" customWidth="1"/>
    <col min="2087" max="2087" width="16.83203125" style="87" customWidth="1"/>
    <col min="2088" max="2088" width="15.83203125" style="87" customWidth="1"/>
    <col min="2089" max="2089" width="20.1640625" style="87" customWidth="1"/>
    <col min="2090" max="2090" width="16.6640625" style="87" customWidth="1"/>
    <col min="2091" max="2092" width="15.83203125" style="87" customWidth="1"/>
    <col min="2093" max="2093" width="16.33203125" style="87" customWidth="1"/>
    <col min="2094" max="2095" width="15.1640625" style="87" customWidth="1"/>
    <col min="2096" max="2304" width="9.33203125" style="87"/>
    <col min="2305" max="2305" width="6.5" style="87" customWidth="1"/>
    <col min="2306" max="2306" width="41.5" style="87" customWidth="1"/>
    <col min="2307" max="2308" width="14.33203125" style="87" customWidth="1"/>
    <col min="2309" max="2309" width="12.83203125" style="87" customWidth="1"/>
    <col min="2310" max="2315" width="15.33203125" style="87" customWidth="1"/>
    <col min="2316" max="2334" width="17.5" style="87" customWidth="1"/>
    <col min="2335" max="2335" width="10.83203125" style="87" customWidth="1"/>
    <col min="2336" max="2336" width="15" style="87" customWidth="1"/>
    <col min="2337" max="2337" width="18.6640625" style="87" customWidth="1"/>
    <col min="2338" max="2338" width="12.33203125" style="87" customWidth="1"/>
    <col min="2339" max="2339" width="14.1640625" style="87" customWidth="1"/>
    <col min="2340" max="2340" width="15.1640625" style="87" customWidth="1"/>
    <col min="2341" max="2341" width="12.83203125" style="87" customWidth="1"/>
    <col min="2342" max="2342" width="15.1640625" style="87" customWidth="1"/>
    <col min="2343" max="2343" width="16.83203125" style="87" customWidth="1"/>
    <col min="2344" max="2344" width="15.83203125" style="87" customWidth="1"/>
    <col min="2345" max="2345" width="20.1640625" style="87" customWidth="1"/>
    <col min="2346" max="2346" width="16.6640625" style="87" customWidth="1"/>
    <col min="2347" max="2348" width="15.83203125" style="87" customWidth="1"/>
    <col min="2349" max="2349" width="16.33203125" style="87" customWidth="1"/>
    <col min="2350" max="2351" width="15.1640625" style="87" customWidth="1"/>
    <col min="2352" max="2560" width="9.33203125" style="87"/>
    <col min="2561" max="2561" width="6.5" style="87" customWidth="1"/>
    <col min="2562" max="2562" width="41.5" style="87" customWidth="1"/>
    <col min="2563" max="2564" width="14.33203125" style="87" customWidth="1"/>
    <col min="2565" max="2565" width="12.83203125" style="87" customWidth="1"/>
    <col min="2566" max="2571" width="15.33203125" style="87" customWidth="1"/>
    <col min="2572" max="2590" width="17.5" style="87" customWidth="1"/>
    <col min="2591" max="2591" width="10.83203125" style="87" customWidth="1"/>
    <col min="2592" max="2592" width="15" style="87" customWidth="1"/>
    <col min="2593" max="2593" width="18.6640625" style="87" customWidth="1"/>
    <col min="2594" max="2594" width="12.33203125" style="87" customWidth="1"/>
    <col min="2595" max="2595" width="14.1640625" style="87" customWidth="1"/>
    <col min="2596" max="2596" width="15.1640625" style="87" customWidth="1"/>
    <col min="2597" max="2597" width="12.83203125" style="87" customWidth="1"/>
    <col min="2598" max="2598" width="15.1640625" style="87" customWidth="1"/>
    <col min="2599" max="2599" width="16.83203125" style="87" customWidth="1"/>
    <col min="2600" max="2600" width="15.83203125" style="87" customWidth="1"/>
    <col min="2601" max="2601" width="20.1640625" style="87" customWidth="1"/>
    <col min="2602" max="2602" width="16.6640625" style="87" customWidth="1"/>
    <col min="2603" max="2604" width="15.83203125" style="87" customWidth="1"/>
    <col min="2605" max="2605" width="16.33203125" style="87" customWidth="1"/>
    <col min="2606" max="2607" width="15.1640625" style="87" customWidth="1"/>
    <col min="2608" max="2816" width="9.33203125" style="87"/>
    <col min="2817" max="2817" width="6.5" style="87" customWidth="1"/>
    <col min="2818" max="2818" width="41.5" style="87" customWidth="1"/>
    <col min="2819" max="2820" width="14.33203125" style="87" customWidth="1"/>
    <col min="2821" max="2821" width="12.83203125" style="87" customWidth="1"/>
    <col min="2822" max="2827" width="15.33203125" style="87" customWidth="1"/>
    <col min="2828" max="2846" width="17.5" style="87" customWidth="1"/>
    <col min="2847" max="2847" width="10.83203125" style="87" customWidth="1"/>
    <col min="2848" max="2848" width="15" style="87" customWidth="1"/>
    <col min="2849" max="2849" width="18.6640625" style="87" customWidth="1"/>
    <col min="2850" max="2850" width="12.33203125" style="87" customWidth="1"/>
    <col min="2851" max="2851" width="14.1640625" style="87" customWidth="1"/>
    <col min="2852" max="2852" width="15.1640625" style="87" customWidth="1"/>
    <col min="2853" max="2853" width="12.83203125" style="87" customWidth="1"/>
    <col min="2854" max="2854" width="15.1640625" style="87" customWidth="1"/>
    <col min="2855" max="2855" width="16.83203125" style="87" customWidth="1"/>
    <col min="2856" max="2856" width="15.83203125" style="87" customWidth="1"/>
    <col min="2857" max="2857" width="20.1640625" style="87" customWidth="1"/>
    <col min="2858" max="2858" width="16.6640625" style="87" customWidth="1"/>
    <col min="2859" max="2860" width="15.83203125" style="87" customWidth="1"/>
    <col min="2861" max="2861" width="16.33203125" style="87" customWidth="1"/>
    <col min="2862" max="2863" width="15.1640625" style="87" customWidth="1"/>
    <col min="2864" max="3072" width="9.33203125" style="87"/>
    <col min="3073" max="3073" width="6.5" style="87" customWidth="1"/>
    <col min="3074" max="3074" width="41.5" style="87" customWidth="1"/>
    <col min="3075" max="3076" width="14.33203125" style="87" customWidth="1"/>
    <col min="3077" max="3077" width="12.83203125" style="87" customWidth="1"/>
    <col min="3078" max="3083" width="15.33203125" style="87" customWidth="1"/>
    <col min="3084" max="3102" width="17.5" style="87" customWidth="1"/>
    <col min="3103" max="3103" width="10.83203125" style="87" customWidth="1"/>
    <col min="3104" max="3104" width="15" style="87" customWidth="1"/>
    <col min="3105" max="3105" width="18.6640625" style="87" customWidth="1"/>
    <col min="3106" max="3106" width="12.33203125" style="87" customWidth="1"/>
    <col min="3107" max="3107" width="14.1640625" style="87" customWidth="1"/>
    <col min="3108" max="3108" width="15.1640625" style="87" customWidth="1"/>
    <col min="3109" max="3109" width="12.83203125" style="87" customWidth="1"/>
    <col min="3110" max="3110" width="15.1640625" style="87" customWidth="1"/>
    <col min="3111" max="3111" width="16.83203125" style="87" customWidth="1"/>
    <col min="3112" max="3112" width="15.83203125" style="87" customWidth="1"/>
    <col min="3113" max="3113" width="20.1640625" style="87" customWidth="1"/>
    <col min="3114" max="3114" width="16.6640625" style="87" customWidth="1"/>
    <col min="3115" max="3116" width="15.83203125" style="87" customWidth="1"/>
    <col min="3117" max="3117" width="16.33203125" style="87" customWidth="1"/>
    <col min="3118" max="3119" width="15.1640625" style="87" customWidth="1"/>
    <col min="3120" max="3328" width="9.33203125" style="87"/>
    <col min="3329" max="3329" width="6.5" style="87" customWidth="1"/>
    <col min="3330" max="3330" width="41.5" style="87" customWidth="1"/>
    <col min="3331" max="3332" width="14.33203125" style="87" customWidth="1"/>
    <col min="3333" max="3333" width="12.83203125" style="87" customWidth="1"/>
    <col min="3334" max="3339" width="15.33203125" style="87" customWidth="1"/>
    <col min="3340" max="3358" width="17.5" style="87" customWidth="1"/>
    <col min="3359" max="3359" width="10.83203125" style="87" customWidth="1"/>
    <col min="3360" max="3360" width="15" style="87" customWidth="1"/>
    <col min="3361" max="3361" width="18.6640625" style="87" customWidth="1"/>
    <col min="3362" max="3362" width="12.33203125" style="87" customWidth="1"/>
    <col min="3363" max="3363" width="14.1640625" style="87" customWidth="1"/>
    <col min="3364" max="3364" width="15.1640625" style="87" customWidth="1"/>
    <col min="3365" max="3365" width="12.83203125" style="87" customWidth="1"/>
    <col min="3366" max="3366" width="15.1640625" style="87" customWidth="1"/>
    <col min="3367" max="3367" width="16.83203125" style="87" customWidth="1"/>
    <col min="3368" max="3368" width="15.83203125" style="87" customWidth="1"/>
    <col min="3369" max="3369" width="20.1640625" style="87" customWidth="1"/>
    <col min="3370" max="3370" width="16.6640625" style="87" customWidth="1"/>
    <col min="3371" max="3372" width="15.83203125" style="87" customWidth="1"/>
    <col min="3373" max="3373" width="16.33203125" style="87" customWidth="1"/>
    <col min="3374" max="3375" width="15.1640625" style="87" customWidth="1"/>
    <col min="3376" max="3584" width="9.33203125" style="87"/>
    <col min="3585" max="3585" width="6.5" style="87" customWidth="1"/>
    <col min="3586" max="3586" width="41.5" style="87" customWidth="1"/>
    <col min="3587" max="3588" width="14.33203125" style="87" customWidth="1"/>
    <col min="3589" max="3589" width="12.83203125" style="87" customWidth="1"/>
    <col min="3590" max="3595" width="15.33203125" style="87" customWidth="1"/>
    <col min="3596" max="3614" width="17.5" style="87" customWidth="1"/>
    <col min="3615" max="3615" width="10.83203125" style="87" customWidth="1"/>
    <col min="3616" max="3616" width="15" style="87" customWidth="1"/>
    <col min="3617" max="3617" width="18.6640625" style="87" customWidth="1"/>
    <col min="3618" max="3618" width="12.33203125" style="87" customWidth="1"/>
    <col min="3619" max="3619" width="14.1640625" style="87" customWidth="1"/>
    <col min="3620" max="3620" width="15.1640625" style="87" customWidth="1"/>
    <col min="3621" max="3621" width="12.83203125" style="87" customWidth="1"/>
    <col min="3622" max="3622" width="15.1640625" style="87" customWidth="1"/>
    <col min="3623" max="3623" width="16.83203125" style="87" customWidth="1"/>
    <col min="3624" max="3624" width="15.83203125" style="87" customWidth="1"/>
    <col min="3625" max="3625" width="20.1640625" style="87" customWidth="1"/>
    <col min="3626" max="3626" width="16.6640625" style="87" customWidth="1"/>
    <col min="3627" max="3628" width="15.83203125" style="87" customWidth="1"/>
    <col min="3629" max="3629" width="16.33203125" style="87" customWidth="1"/>
    <col min="3630" max="3631" width="15.1640625" style="87" customWidth="1"/>
    <col min="3632" max="3840" width="9.33203125" style="87"/>
    <col min="3841" max="3841" width="6.5" style="87" customWidth="1"/>
    <col min="3842" max="3842" width="41.5" style="87" customWidth="1"/>
    <col min="3843" max="3844" width="14.33203125" style="87" customWidth="1"/>
    <col min="3845" max="3845" width="12.83203125" style="87" customWidth="1"/>
    <col min="3846" max="3851" width="15.33203125" style="87" customWidth="1"/>
    <col min="3852" max="3870" width="17.5" style="87" customWidth="1"/>
    <col min="3871" max="3871" width="10.83203125" style="87" customWidth="1"/>
    <col min="3872" max="3872" width="15" style="87" customWidth="1"/>
    <col min="3873" max="3873" width="18.6640625" style="87" customWidth="1"/>
    <col min="3874" max="3874" width="12.33203125" style="87" customWidth="1"/>
    <col min="3875" max="3875" width="14.1640625" style="87" customWidth="1"/>
    <col min="3876" max="3876" width="15.1640625" style="87" customWidth="1"/>
    <col min="3877" max="3877" width="12.83203125" style="87" customWidth="1"/>
    <col min="3878" max="3878" width="15.1640625" style="87" customWidth="1"/>
    <col min="3879" max="3879" width="16.83203125" style="87" customWidth="1"/>
    <col min="3880" max="3880" width="15.83203125" style="87" customWidth="1"/>
    <col min="3881" max="3881" width="20.1640625" style="87" customWidth="1"/>
    <col min="3882" max="3882" width="16.6640625" style="87" customWidth="1"/>
    <col min="3883" max="3884" width="15.83203125" style="87" customWidth="1"/>
    <col min="3885" max="3885" width="16.33203125" style="87" customWidth="1"/>
    <col min="3886" max="3887" width="15.1640625" style="87" customWidth="1"/>
    <col min="3888" max="4096" width="9.33203125" style="87"/>
    <col min="4097" max="4097" width="6.5" style="87" customWidth="1"/>
    <col min="4098" max="4098" width="41.5" style="87" customWidth="1"/>
    <col min="4099" max="4100" width="14.33203125" style="87" customWidth="1"/>
    <col min="4101" max="4101" width="12.83203125" style="87" customWidth="1"/>
    <col min="4102" max="4107" width="15.33203125" style="87" customWidth="1"/>
    <col min="4108" max="4126" width="17.5" style="87" customWidth="1"/>
    <col min="4127" max="4127" width="10.83203125" style="87" customWidth="1"/>
    <col min="4128" max="4128" width="15" style="87" customWidth="1"/>
    <col min="4129" max="4129" width="18.6640625" style="87" customWidth="1"/>
    <col min="4130" max="4130" width="12.33203125" style="87" customWidth="1"/>
    <col min="4131" max="4131" width="14.1640625" style="87" customWidth="1"/>
    <col min="4132" max="4132" width="15.1640625" style="87" customWidth="1"/>
    <col min="4133" max="4133" width="12.83203125" style="87" customWidth="1"/>
    <col min="4134" max="4134" width="15.1640625" style="87" customWidth="1"/>
    <col min="4135" max="4135" width="16.83203125" style="87" customWidth="1"/>
    <col min="4136" max="4136" width="15.83203125" style="87" customWidth="1"/>
    <col min="4137" max="4137" width="20.1640625" style="87" customWidth="1"/>
    <col min="4138" max="4138" width="16.6640625" style="87" customWidth="1"/>
    <col min="4139" max="4140" width="15.83203125" style="87" customWidth="1"/>
    <col min="4141" max="4141" width="16.33203125" style="87" customWidth="1"/>
    <col min="4142" max="4143" width="15.1640625" style="87" customWidth="1"/>
    <col min="4144" max="4352" width="9.33203125" style="87"/>
    <col min="4353" max="4353" width="6.5" style="87" customWidth="1"/>
    <col min="4354" max="4354" width="41.5" style="87" customWidth="1"/>
    <col min="4355" max="4356" width="14.33203125" style="87" customWidth="1"/>
    <col min="4357" max="4357" width="12.83203125" style="87" customWidth="1"/>
    <col min="4358" max="4363" width="15.33203125" style="87" customWidth="1"/>
    <col min="4364" max="4382" width="17.5" style="87" customWidth="1"/>
    <col min="4383" max="4383" width="10.83203125" style="87" customWidth="1"/>
    <col min="4384" max="4384" width="15" style="87" customWidth="1"/>
    <col min="4385" max="4385" width="18.6640625" style="87" customWidth="1"/>
    <col min="4386" max="4386" width="12.33203125" style="87" customWidth="1"/>
    <col min="4387" max="4387" width="14.1640625" style="87" customWidth="1"/>
    <col min="4388" max="4388" width="15.1640625" style="87" customWidth="1"/>
    <col min="4389" max="4389" width="12.83203125" style="87" customWidth="1"/>
    <col min="4390" max="4390" width="15.1640625" style="87" customWidth="1"/>
    <col min="4391" max="4391" width="16.83203125" style="87" customWidth="1"/>
    <col min="4392" max="4392" width="15.83203125" style="87" customWidth="1"/>
    <col min="4393" max="4393" width="20.1640625" style="87" customWidth="1"/>
    <col min="4394" max="4394" width="16.6640625" style="87" customWidth="1"/>
    <col min="4395" max="4396" width="15.83203125" style="87" customWidth="1"/>
    <col min="4397" max="4397" width="16.33203125" style="87" customWidth="1"/>
    <col min="4398" max="4399" width="15.1640625" style="87" customWidth="1"/>
    <col min="4400" max="4608" width="9.33203125" style="87"/>
    <col min="4609" max="4609" width="6.5" style="87" customWidth="1"/>
    <col min="4610" max="4610" width="41.5" style="87" customWidth="1"/>
    <col min="4611" max="4612" width="14.33203125" style="87" customWidth="1"/>
    <col min="4613" max="4613" width="12.83203125" style="87" customWidth="1"/>
    <col min="4614" max="4619" width="15.33203125" style="87" customWidth="1"/>
    <col min="4620" max="4638" width="17.5" style="87" customWidth="1"/>
    <col min="4639" max="4639" width="10.83203125" style="87" customWidth="1"/>
    <col min="4640" max="4640" width="15" style="87" customWidth="1"/>
    <col min="4641" max="4641" width="18.6640625" style="87" customWidth="1"/>
    <col min="4642" max="4642" width="12.33203125" style="87" customWidth="1"/>
    <col min="4643" max="4643" width="14.1640625" style="87" customWidth="1"/>
    <col min="4644" max="4644" width="15.1640625" style="87" customWidth="1"/>
    <col min="4645" max="4645" width="12.83203125" style="87" customWidth="1"/>
    <col min="4646" max="4646" width="15.1640625" style="87" customWidth="1"/>
    <col min="4647" max="4647" width="16.83203125" style="87" customWidth="1"/>
    <col min="4648" max="4648" width="15.83203125" style="87" customWidth="1"/>
    <col min="4649" max="4649" width="20.1640625" style="87" customWidth="1"/>
    <col min="4650" max="4650" width="16.6640625" style="87" customWidth="1"/>
    <col min="4651" max="4652" width="15.83203125" style="87" customWidth="1"/>
    <col min="4653" max="4653" width="16.33203125" style="87" customWidth="1"/>
    <col min="4654" max="4655" width="15.1640625" style="87" customWidth="1"/>
    <col min="4656" max="4864" width="9.33203125" style="87"/>
    <col min="4865" max="4865" width="6.5" style="87" customWidth="1"/>
    <col min="4866" max="4866" width="41.5" style="87" customWidth="1"/>
    <col min="4867" max="4868" width="14.33203125" style="87" customWidth="1"/>
    <col min="4869" max="4869" width="12.83203125" style="87" customWidth="1"/>
    <col min="4870" max="4875" width="15.33203125" style="87" customWidth="1"/>
    <col min="4876" max="4894" width="17.5" style="87" customWidth="1"/>
    <col min="4895" max="4895" width="10.83203125" style="87" customWidth="1"/>
    <col min="4896" max="4896" width="15" style="87" customWidth="1"/>
    <col min="4897" max="4897" width="18.6640625" style="87" customWidth="1"/>
    <col min="4898" max="4898" width="12.33203125" style="87" customWidth="1"/>
    <col min="4899" max="4899" width="14.1640625" style="87" customWidth="1"/>
    <col min="4900" max="4900" width="15.1640625" style="87" customWidth="1"/>
    <col min="4901" max="4901" width="12.83203125" style="87" customWidth="1"/>
    <col min="4902" max="4902" width="15.1640625" style="87" customWidth="1"/>
    <col min="4903" max="4903" width="16.83203125" style="87" customWidth="1"/>
    <col min="4904" max="4904" width="15.83203125" style="87" customWidth="1"/>
    <col min="4905" max="4905" width="20.1640625" style="87" customWidth="1"/>
    <col min="4906" max="4906" width="16.6640625" style="87" customWidth="1"/>
    <col min="4907" max="4908" width="15.83203125" style="87" customWidth="1"/>
    <col min="4909" max="4909" width="16.33203125" style="87" customWidth="1"/>
    <col min="4910" max="4911" width="15.1640625" style="87" customWidth="1"/>
    <col min="4912" max="5120" width="9.33203125" style="87"/>
    <col min="5121" max="5121" width="6.5" style="87" customWidth="1"/>
    <col min="5122" max="5122" width="41.5" style="87" customWidth="1"/>
    <col min="5123" max="5124" width="14.33203125" style="87" customWidth="1"/>
    <col min="5125" max="5125" width="12.83203125" style="87" customWidth="1"/>
    <col min="5126" max="5131" width="15.33203125" style="87" customWidth="1"/>
    <col min="5132" max="5150" width="17.5" style="87" customWidth="1"/>
    <col min="5151" max="5151" width="10.83203125" style="87" customWidth="1"/>
    <col min="5152" max="5152" width="15" style="87" customWidth="1"/>
    <col min="5153" max="5153" width="18.6640625" style="87" customWidth="1"/>
    <col min="5154" max="5154" width="12.33203125" style="87" customWidth="1"/>
    <col min="5155" max="5155" width="14.1640625" style="87" customWidth="1"/>
    <col min="5156" max="5156" width="15.1640625" style="87" customWidth="1"/>
    <col min="5157" max="5157" width="12.83203125" style="87" customWidth="1"/>
    <col min="5158" max="5158" width="15.1640625" style="87" customWidth="1"/>
    <col min="5159" max="5159" width="16.83203125" style="87" customWidth="1"/>
    <col min="5160" max="5160" width="15.83203125" style="87" customWidth="1"/>
    <col min="5161" max="5161" width="20.1640625" style="87" customWidth="1"/>
    <col min="5162" max="5162" width="16.6640625" style="87" customWidth="1"/>
    <col min="5163" max="5164" width="15.83203125" style="87" customWidth="1"/>
    <col min="5165" max="5165" width="16.33203125" style="87" customWidth="1"/>
    <col min="5166" max="5167" width="15.1640625" style="87" customWidth="1"/>
    <col min="5168" max="5376" width="9.33203125" style="87"/>
    <col min="5377" max="5377" width="6.5" style="87" customWidth="1"/>
    <col min="5378" max="5378" width="41.5" style="87" customWidth="1"/>
    <col min="5379" max="5380" width="14.33203125" style="87" customWidth="1"/>
    <col min="5381" max="5381" width="12.83203125" style="87" customWidth="1"/>
    <col min="5382" max="5387" width="15.33203125" style="87" customWidth="1"/>
    <col min="5388" max="5406" width="17.5" style="87" customWidth="1"/>
    <col min="5407" max="5407" width="10.83203125" style="87" customWidth="1"/>
    <col min="5408" max="5408" width="15" style="87" customWidth="1"/>
    <col min="5409" max="5409" width="18.6640625" style="87" customWidth="1"/>
    <col min="5410" max="5410" width="12.33203125" style="87" customWidth="1"/>
    <col min="5411" max="5411" width="14.1640625" style="87" customWidth="1"/>
    <col min="5412" max="5412" width="15.1640625" style="87" customWidth="1"/>
    <col min="5413" max="5413" width="12.83203125" style="87" customWidth="1"/>
    <col min="5414" max="5414" width="15.1640625" style="87" customWidth="1"/>
    <col min="5415" max="5415" width="16.83203125" style="87" customWidth="1"/>
    <col min="5416" max="5416" width="15.83203125" style="87" customWidth="1"/>
    <col min="5417" max="5417" width="20.1640625" style="87" customWidth="1"/>
    <col min="5418" max="5418" width="16.6640625" style="87" customWidth="1"/>
    <col min="5419" max="5420" width="15.83203125" style="87" customWidth="1"/>
    <col min="5421" max="5421" width="16.33203125" style="87" customWidth="1"/>
    <col min="5422" max="5423" width="15.1640625" style="87" customWidth="1"/>
    <col min="5424" max="5632" width="9.33203125" style="87"/>
    <col min="5633" max="5633" width="6.5" style="87" customWidth="1"/>
    <col min="5634" max="5634" width="41.5" style="87" customWidth="1"/>
    <col min="5635" max="5636" width="14.33203125" style="87" customWidth="1"/>
    <col min="5637" max="5637" width="12.83203125" style="87" customWidth="1"/>
    <col min="5638" max="5643" width="15.33203125" style="87" customWidth="1"/>
    <col min="5644" max="5662" width="17.5" style="87" customWidth="1"/>
    <col min="5663" max="5663" width="10.83203125" style="87" customWidth="1"/>
    <col min="5664" max="5664" width="15" style="87" customWidth="1"/>
    <col min="5665" max="5665" width="18.6640625" style="87" customWidth="1"/>
    <col min="5666" max="5666" width="12.33203125" style="87" customWidth="1"/>
    <col min="5667" max="5667" width="14.1640625" style="87" customWidth="1"/>
    <col min="5668" max="5668" width="15.1640625" style="87" customWidth="1"/>
    <col min="5669" max="5669" width="12.83203125" style="87" customWidth="1"/>
    <col min="5670" max="5670" width="15.1640625" style="87" customWidth="1"/>
    <col min="5671" max="5671" width="16.83203125" style="87" customWidth="1"/>
    <col min="5672" max="5672" width="15.83203125" style="87" customWidth="1"/>
    <col min="5673" max="5673" width="20.1640625" style="87" customWidth="1"/>
    <col min="5674" max="5674" width="16.6640625" style="87" customWidth="1"/>
    <col min="5675" max="5676" width="15.83203125" style="87" customWidth="1"/>
    <col min="5677" max="5677" width="16.33203125" style="87" customWidth="1"/>
    <col min="5678" max="5679" width="15.1640625" style="87" customWidth="1"/>
    <col min="5680" max="5888" width="9.33203125" style="87"/>
    <col min="5889" max="5889" width="6.5" style="87" customWidth="1"/>
    <col min="5890" max="5890" width="41.5" style="87" customWidth="1"/>
    <col min="5891" max="5892" width="14.33203125" style="87" customWidth="1"/>
    <col min="5893" max="5893" width="12.83203125" style="87" customWidth="1"/>
    <col min="5894" max="5899" width="15.33203125" style="87" customWidth="1"/>
    <col min="5900" max="5918" width="17.5" style="87" customWidth="1"/>
    <col min="5919" max="5919" width="10.83203125" style="87" customWidth="1"/>
    <col min="5920" max="5920" width="15" style="87" customWidth="1"/>
    <col min="5921" max="5921" width="18.6640625" style="87" customWidth="1"/>
    <col min="5922" max="5922" width="12.33203125" style="87" customWidth="1"/>
    <col min="5923" max="5923" width="14.1640625" style="87" customWidth="1"/>
    <col min="5924" max="5924" width="15.1640625" style="87" customWidth="1"/>
    <col min="5925" max="5925" width="12.83203125" style="87" customWidth="1"/>
    <col min="5926" max="5926" width="15.1640625" style="87" customWidth="1"/>
    <col min="5927" max="5927" width="16.83203125" style="87" customWidth="1"/>
    <col min="5928" max="5928" width="15.83203125" style="87" customWidth="1"/>
    <col min="5929" max="5929" width="20.1640625" style="87" customWidth="1"/>
    <col min="5930" max="5930" width="16.6640625" style="87" customWidth="1"/>
    <col min="5931" max="5932" width="15.83203125" style="87" customWidth="1"/>
    <col min="5933" max="5933" width="16.33203125" style="87" customWidth="1"/>
    <col min="5934" max="5935" width="15.1640625" style="87" customWidth="1"/>
    <col min="5936" max="6144" width="9.33203125" style="87"/>
    <col min="6145" max="6145" width="6.5" style="87" customWidth="1"/>
    <col min="6146" max="6146" width="41.5" style="87" customWidth="1"/>
    <col min="6147" max="6148" width="14.33203125" style="87" customWidth="1"/>
    <col min="6149" max="6149" width="12.83203125" style="87" customWidth="1"/>
    <col min="6150" max="6155" width="15.33203125" style="87" customWidth="1"/>
    <col min="6156" max="6174" width="17.5" style="87" customWidth="1"/>
    <col min="6175" max="6175" width="10.83203125" style="87" customWidth="1"/>
    <col min="6176" max="6176" width="15" style="87" customWidth="1"/>
    <col min="6177" max="6177" width="18.6640625" style="87" customWidth="1"/>
    <col min="6178" max="6178" width="12.33203125" style="87" customWidth="1"/>
    <col min="6179" max="6179" width="14.1640625" style="87" customWidth="1"/>
    <col min="6180" max="6180" width="15.1640625" style="87" customWidth="1"/>
    <col min="6181" max="6181" width="12.83203125" style="87" customWidth="1"/>
    <col min="6182" max="6182" width="15.1640625" style="87" customWidth="1"/>
    <col min="6183" max="6183" width="16.83203125" style="87" customWidth="1"/>
    <col min="6184" max="6184" width="15.83203125" style="87" customWidth="1"/>
    <col min="6185" max="6185" width="20.1640625" style="87" customWidth="1"/>
    <col min="6186" max="6186" width="16.6640625" style="87" customWidth="1"/>
    <col min="6187" max="6188" width="15.83203125" style="87" customWidth="1"/>
    <col min="6189" max="6189" width="16.33203125" style="87" customWidth="1"/>
    <col min="6190" max="6191" width="15.1640625" style="87" customWidth="1"/>
    <col min="6192" max="6400" width="9.33203125" style="87"/>
    <col min="6401" max="6401" width="6.5" style="87" customWidth="1"/>
    <col min="6402" max="6402" width="41.5" style="87" customWidth="1"/>
    <col min="6403" max="6404" width="14.33203125" style="87" customWidth="1"/>
    <col min="6405" max="6405" width="12.83203125" style="87" customWidth="1"/>
    <col min="6406" max="6411" width="15.33203125" style="87" customWidth="1"/>
    <col min="6412" max="6430" width="17.5" style="87" customWidth="1"/>
    <col min="6431" max="6431" width="10.83203125" style="87" customWidth="1"/>
    <col min="6432" max="6432" width="15" style="87" customWidth="1"/>
    <col min="6433" max="6433" width="18.6640625" style="87" customWidth="1"/>
    <col min="6434" max="6434" width="12.33203125" style="87" customWidth="1"/>
    <col min="6435" max="6435" width="14.1640625" style="87" customWidth="1"/>
    <col min="6436" max="6436" width="15.1640625" style="87" customWidth="1"/>
    <col min="6437" max="6437" width="12.83203125" style="87" customWidth="1"/>
    <col min="6438" max="6438" width="15.1640625" style="87" customWidth="1"/>
    <col min="6439" max="6439" width="16.83203125" style="87" customWidth="1"/>
    <col min="6440" max="6440" width="15.83203125" style="87" customWidth="1"/>
    <col min="6441" max="6441" width="20.1640625" style="87" customWidth="1"/>
    <col min="6442" max="6442" width="16.6640625" style="87" customWidth="1"/>
    <col min="6443" max="6444" width="15.83203125" style="87" customWidth="1"/>
    <col min="6445" max="6445" width="16.33203125" style="87" customWidth="1"/>
    <col min="6446" max="6447" width="15.1640625" style="87" customWidth="1"/>
    <col min="6448" max="6656" width="9.33203125" style="87"/>
    <col min="6657" max="6657" width="6.5" style="87" customWidth="1"/>
    <col min="6658" max="6658" width="41.5" style="87" customWidth="1"/>
    <col min="6659" max="6660" width="14.33203125" style="87" customWidth="1"/>
    <col min="6661" max="6661" width="12.83203125" style="87" customWidth="1"/>
    <col min="6662" max="6667" width="15.33203125" style="87" customWidth="1"/>
    <col min="6668" max="6686" width="17.5" style="87" customWidth="1"/>
    <col min="6687" max="6687" width="10.83203125" style="87" customWidth="1"/>
    <col min="6688" max="6688" width="15" style="87" customWidth="1"/>
    <col min="6689" max="6689" width="18.6640625" style="87" customWidth="1"/>
    <col min="6690" max="6690" width="12.33203125" style="87" customWidth="1"/>
    <col min="6691" max="6691" width="14.1640625" style="87" customWidth="1"/>
    <col min="6692" max="6692" width="15.1640625" style="87" customWidth="1"/>
    <col min="6693" max="6693" width="12.83203125" style="87" customWidth="1"/>
    <col min="6694" max="6694" width="15.1640625" style="87" customWidth="1"/>
    <col min="6695" max="6695" width="16.83203125" style="87" customWidth="1"/>
    <col min="6696" max="6696" width="15.83203125" style="87" customWidth="1"/>
    <col min="6697" max="6697" width="20.1640625" style="87" customWidth="1"/>
    <col min="6698" max="6698" width="16.6640625" style="87" customWidth="1"/>
    <col min="6699" max="6700" width="15.83203125" style="87" customWidth="1"/>
    <col min="6701" max="6701" width="16.33203125" style="87" customWidth="1"/>
    <col min="6702" max="6703" width="15.1640625" style="87" customWidth="1"/>
    <col min="6704" max="6912" width="9.33203125" style="87"/>
    <col min="6913" max="6913" width="6.5" style="87" customWidth="1"/>
    <col min="6914" max="6914" width="41.5" style="87" customWidth="1"/>
    <col min="6915" max="6916" width="14.33203125" style="87" customWidth="1"/>
    <col min="6917" max="6917" width="12.83203125" style="87" customWidth="1"/>
    <col min="6918" max="6923" width="15.33203125" style="87" customWidth="1"/>
    <col min="6924" max="6942" width="17.5" style="87" customWidth="1"/>
    <col min="6943" max="6943" width="10.83203125" style="87" customWidth="1"/>
    <col min="6944" max="6944" width="15" style="87" customWidth="1"/>
    <col min="6945" max="6945" width="18.6640625" style="87" customWidth="1"/>
    <col min="6946" max="6946" width="12.33203125" style="87" customWidth="1"/>
    <col min="6947" max="6947" width="14.1640625" style="87" customWidth="1"/>
    <col min="6948" max="6948" width="15.1640625" style="87" customWidth="1"/>
    <col min="6949" max="6949" width="12.83203125" style="87" customWidth="1"/>
    <col min="6950" max="6950" width="15.1640625" style="87" customWidth="1"/>
    <col min="6951" max="6951" width="16.83203125" style="87" customWidth="1"/>
    <col min="6952" max="6952" width="15.83203125" style="87" customWidth="1"/>
    <col min="6953" max="6953" width="20.1640625" style="87" customWidth="1"/>
    <col min="6954" max="6954" width="16.6640625" style="87" customWidth="1"/>
    <col min="6955" max="6956" width="15.83203125" style="87" customWidth="1"/>
    <col min="6957" max="6957" width="16.33203125" style="87" customWidth="1"/>
    <col min="6958" max="6959" width="15.1640625" style="87" customWidth="1"/>
    <col min="6960" max="7168" width="9.33203125" style="87"/>
    <col min="7169" max="7169" width="6.5" style="87" customWidth="1"/>
    <col min="7170" max="7170" width="41.5" style="87" customWidth="1"/>
    <col min="7171" max="7172" width="14.33203125" style="87" customWidth="1"/>
    <col min="7173" max="7173" width="12.83203125" style="87" customWidth="1"/>
    <col min="7174" max="7179" width="15.33203125" style="87" customWidth="1"/>
    <col min="7180" max="7198" width="17.5" style="87" customWidth="1"/>
    <col min="7199" max="7199" width="10.83203125" style="87" customWidth="1"/>
    <col min="7200" max="7200" width="15" style="87" customWidth="1"/>
    <col min="7201" max="7201" width="18.6640625" style="87" customWidth="1"/>
    <col min="7202" max="7202" width="12.33203125" style="87" customWidth="1"/>
    <col min="7203" max="7203" width="14.1640625" style="87" customWidth="1"/>
    <col min="7204" max="7204" width="15.1640625" style="87" customWidth="1"/>
    <col min="7205" max="7205" width="12.83203125" style="87" customWidth="1"/>
    <col min="7206" max="7206" width="15.1640625" style="87" customWidth="1"/>
    <col min="7207" max="7207" width="16.83203125" style="87" customWidth="1"/>
    <col min="7208" max="7208" width="15.83203125" style="87" customWidth="1"/>
    <col min="7209" max="7209" width="20.1640625" style="87" customWidth="1"/>
    <col min="7210" max="7210" width="16.6640625" style="87" customWidth="1"/>
    <col min="7211" max="7212" width="15.83203125" style="87" customWidth="1"/>
    <col min="7213" max="7213" width="16.33203125" style="87" customWidth="1"/>
    <col min="7214" max="7215" width="15.1640625" style="87" customWidth="1"/>
    <col min="7216" max="7424" width="9.33203125" style="87"/>
    <col min="7425" max="7425" width="6.5" style="87" customWidth="1"/>
    <col min="7426" max="7426" width="41.5" style="87" customWidth="1"/>
    <col min="7427" max="7428" width="14.33203125" style="87" customWidth="1"/>
    <col min="7429" max="7429" width="12.83203125" style="87" customWidth="1"/>
    <col min="7430" max="7435" width="15.33203125" style="87" customWidth="1"/>
    <col min="7436" max="7454" width="17.5" style="87" customWidth="1"/>
    <col min="7455" max="7455" width="10.83203125" style="87" customWidth="1"/>
    <col min="7456" max="7456" width="15" style="87" customWidth="1"/>
    <col min="7457" max="7457" width="18.6640625" style="87" customWidth="1"/>
    <col min="7458" max="7458" width="12.33203125" style="87" customWidth="1"/>
    <col min="7459" max="7459" width="14.1640625" style="87" customWidth="1"/>
    <col min="7460" max="7460" width="15.1640625" style="87" customWidth="1"/>
    <col min="7461" max="7461" width="12.83203125" style="87" customWidth="1"/>
    <col min="7462" max="7462" width="15.1640625" style="87" customWidth="1"/>
    <col min="7463" max="7463" width="16.83203125" style="87" customWidth="1"/>
    <col min="7464" max="7464" width="15.83203125" style="87" customWidth="1"/>
    <col min="7465" max="7465" width="20.1640625" style="87" customWidth="1"/>
    <col min="7466" max="7466" width="16.6640625" style="87" customWidth="1"/>
    <col min="7467" max="7468" width="15.83203125" style="87" customWidth="1"/>
    <col min="7469" max="7469" width="16.33203125" style="87" customWidth="1"/>
    <col min="7470" max="7471" width="15.1640625" style="87" customWidth="1"/>
    <col min="7472" max="7680" width="9.33203125" style="87"/>
    <col min="7681" max="7681" width="6.5" style="87" customWidth="1"/>
    <col min="7682" max="7682" width="41.5" style="87" customWidth="1"/>
    <col min="7683" max="7684" width="14.33203125" style="87" customWidth="1"/>
    <col min="7685" max="7685" width="12.83203125" style="87" customWidth="1"/>
    <col min="7686" max="7691" width="15.33203125" style="87" customWidth="1"/>
    <col min="7692" max="7710" width="17.5" style="87" customWidth="1"/>
    <col min="7711" max="7711" width="10.83203125" style="87" customWidth="1"/>
    <col min="7712" max="7712" width="15" style="87" customWidth="1"/>
    <col min="7713" max="7713" width="18.6640625" style="87" customWidth="1"/>
    <col min="7714" max="7714" width="12.33203125" style="87" customWidth="1"/>
    <col min="7715" max="7715" width="14.1640625" style="87" customWidth="1"/>
    <col min="7716" max="7716" width="15.1640625" style="87" customWidth="1"/>
    <col min="7717" max="7717" width="12.83203125" style="87" customWidth="1"/>
    <col min="7718" max="7718" width="15.1640625" style="87" customWidth="1"/>
    <col min="7719" max="7719" width="16.83203125" style="87" customWidth="1"/>
    <col min="7720" max="7720" width="15.83203125" style="87" customWidth="1"/>
    <col min="7721" max="7721" width="20.1640625" style="87" customWidth="1"/>
    <col min="7722" max="7722" width="16.6640625" style="87" customWidth="1"/>
    <col min="7723" max="7724" width="15.83203125" style="87" customWidth="1"/>
    <col min="7725" max="7725" width="16.33203125" style="87" customWidth="1"/>
    <col min="7726" max="7727" width="15.1640625" style="87" customWidth="1"/>
    <col min="7728" max="7936" width="9.33203125" style="87"/>
    <col min="7937" max="7937" width="6.5" style="87" customWidth="1"/>
    <col min="7938" max="7938" width="41.5" style="87" customWidth="1"/>
    <col min="7939" max="7940" width="14.33203125" style="87" customWidth="1"/>
    <col min="7941" max="7941" width="12.83203125" style="87" customWidth="1"/>
    <col min="7942" max="7947" width="15.33203125" style="87" customWidth="1"/>
    <col min="7948" max="7966" width="17.5" style="87" customWidth="1"/>
    <col min="7967" max="7967" width="10.83203125" style="87" customWidth="1"/>
    <col min="7968" max="7968" width="15" style="87" customWidth="1"/>
    <col min="7969" max="7969" width="18.6640625" style="87" customWidth="1"/>
    <col min="7970" max="7970" width="12.33203125" style="87" customWidth="1"/>
    <col min="7971" max="7971" width="14.1640625" style="87" customWidth="1"/>
    <col min="7972" max="7972" width="15.1640625" style="87" customWidth="1"/>
    <col min="7973" max="7973" width="12.83203125" style="87" customWidth="1"/>
    <col min="7974" max="7974" width="15.1640625" style="87" customWidth="1"/>
    <col min="7975" max="7975" width="16.83203125" style="87" customWidth="1"/>
    <col min="7976" max="7976" width="15.83203125" style="87" customWidth="1"/>
    <col min="7977" max="7977" width="20.1640625" style="87" customWidth="1"/>
    <col min="7978" max="7978" width="16.6640625" style="87" customWidth="1"/>
    <col min="7979" max="7980" width="15.83203125" style="87" customWidth="1"/>
    <col min="7981" max="7981" width="16.33203125" style="87" customWidth="1"/>
    <col min="7982" max="7983" width="15.1640625" style="87" customWidth="1"/>
    <col min="7984" max="8192" width="9.33203125" style="87"/>
    <col min="8193" max="8193" width="6.5" style="87" customWidth="1"/>
    <col min="8194" max="8194" width="41.5" style="87" customWidth="1"/>
    <col min="8195" max="8196" width="14.33203125" style="87" customWidth="1"/>
    <col min="8197" max="8197" width="12.83203125" style="87" customWidth="1"/>
    <col min="8198" max="8203" width="15.33203125" style="87" customWidth="1"/>
    <col min="8204" max="8222" width="17.5" style="87" customWidth="1"/>
    <col min="8223" max="8223" width="10.83203125" style="87" customWidth="1"/>
    <col min="8224" max="8224" width="15" style="87" customWidth="1"/>
    <col min="8225" max="8225" width="18.6640625" style="87" customWidth="1"/>
    <col min="8226" max="8226" width="12.33203125" style="87" customWidth="1"/>
    <col min="8227" max="8227" width="14.1640625" style="87" customWidth="1"/>
    <col min="8228" max="8228" width="15.1640625" style="87" customWidth="1"/>
    <col min="8229" max="8229" width="12.83203125" style="87" customWidth="1"/>
    <col min="8230" max="8230" width="15.1640625" style="87" customWidth="1"/>
    <col min="8231" max="8231" width="16.83203125" style="87" customWidth="1"/>
    <col min="8232" max="8232" width="15.83203125" style="87" customWidth="1"/>
    <col min="8233" max="8233" width="20.1640625" style="87" customWidth="1"/>
    <col min="8234" max="8234" width="16.6640625" style="87" customWidth="1"/>
    <col min="8235" max="8236" width="15.83203125" style="87" customWidth="1"/>
    <col min="8237" max="8237" width="16.33203125" style="87" customWidth="1"/>
    <col min="8238" max="8239" width="15.1640625" style="87" customWidth="1"/>
    <col min="8240" max="8448" width="9.33203125" style="87"/>
    <col min="8449" max="8449" width="6.5" style="87" customWidth="1"/>
    <col min="8450" max="8450" width="41.5" style="87" customWidth="1"/>
    <col min="8451" max="8452" width="14.33203125" style="87" customWidth="1"/>
    <col min="8453" max="8453" width="12.83203125" style="87" customWidth="1"/>
    <col min="8454" max="8459" width="15.33203125" style="87" customWidth="1"/>
    <col min="8460" max="8478" width="17.5" style="87" customWidth="1"/>
    <col min="8479" max="8479" width="10.83203125" style="87" customWidth="1"/>
    <col min="8480" max="8480" width="15" style="87" customWidth="1"/>
    <col min="8481" max="8481" width="18.6640625" style="87" customWidth="1"/>
    <col min="8482" max="8482" width="12.33203125" style="87" customWidth="1"/>
    <col min="8483" max="8483" width="14.1640625" style="87" customWidth="1"/>
    <col min="8484" max="8484" width="15.1640625" style="87" customWidth="1"/>
    <col min="8485" max="8485" width="12.83203125" style="87" customWidth="1"/>
    <col min="8486" max="8486" width="15.1640625" style="87" customWidth="1"/>
    <col min="8487" max="8487" width="16.83203125" style="87" customWidth="1"/>
    <col min="8488" max="8488" width="15.83203125" style="87" customWidth="1"/>
    <col min="8489" max="8489" width="20.1640625" style="87" customWidth="1"/>
    <col min="8490" max="8490" width="16.6640625" style="87" customWidth="1"/>
    <col min="8491" max="8492" width="15.83203125" style="87" customWidth="1"/>
    <col min="8493" max="8493" width="16.33203125" style="87" customWidth="1"/>
    <col min="8494" max="8495" width="15.1640625" style="87" customWidth="1"/>
    <col min="8496" max="8704" width="9.33203125" style="87"/>
    <col min="8705" max="8705" width="6.5" style="87" customWidth="1"/>
    <col min="8706" max="8706" width="41.5" style="87" customWidth="1"/>
    <col min="8707" max="8708" width="14.33203125" style="87" customWidth="1"/>
    <col min="8709" max="8709" width="12.83203125" style="87" customWidth="1"/>
    <col min="8710" max="8715" width="15.33203125" style="87" customWidth="1"/>
    <col min="8716" max="8734" width="17.5" style="87" customWidth="1"/>
    <col min="8735" max="8735" width="10.83203125" style="87" customWidth="1"/>
    <col min="8736" max="8736" width="15" style="87" customWidth="1"/>
    <col min="8737" max="8737" width="18.6640625" style="87" customWidth="1"/>
    <col min="8738" max="8738" width="12.33203125" style="87" customWidth="1"/>
    <col min="8739" max="8739" width="14.1640625" style="87" customWidth="1"/>
    <col min="8740" max="8740" width="15.1640625" style="87" customWidth="1"/>
    <col min="8741" max="8741" width="12.83203125" style="87" customWidth="1"/>
    <col min="8742" max="8742" width="15.1640625" style="87" customWidth="1"/>
    <col min="8743" max="8743" width="16.83203125" style="87" customWidth="1"/>
    <col min="8744" max="8744" width="15.83203125" style="87" customWidth="1"/>
    <col min="8745" max="8745" width="20.1640625" style="87" customWidth="1"/>
    <col min="8746" max="8746" width="16.6640625" style="87" customWidth="1"/>
    <col min="8747" max="8748" width="15.83203125" style="87" customWidth="1"/>
    <col min="8749" max="8749" width="16.33203125" style="87" customWidth="1"/>
    <col min="8750" max="8751" width="15.1640625" style="87" customWidth="1"/>
    <col min="8752" max="8960" width="9.33203125" style="87"/>
    <col min="8961" max="8961" width="6.5" style="87" customWidth="1"/>
    <col min="8962" max="8962" width="41.5" style="87" customWidth="1"/>
    <col min="8963" max="8964" width="14.33203125" style="87" customWidth="1"/>
    <col min="8965" max="8965" width="12.83203125" style="87" customWidth="1"/>
    <col min="8966" max="8971" width="15.33203125" style="87" customWidth="1"/>
    <col min="8972" max="8990" width="17.5" style="87" customWidth="1"/>
    <col min="8991" max="8991" width="10.83203125" style="87" customWidth="1"/>
    <col min="8992" max="8992" width="15" style="87" customWidth="1"/>
    <col min="8993" max="8993" width="18.6640625" style="87" customWidth="1"/>
    <col min="8994" max="8994" width="12.33203125" style="87" customWidth="1"/>
    <col min="8995" max="8995" width="14.1640625" style="87" customWidth="1"/>
    <col min="8996" max="8996" width="15.1640625" style="87" customWidth="1"/>
    <col min="8997" max="8997" width="12.83203125" style="87" customWidth="1"/>
    <col min="8998" max="8998" width="15.1640625" style="87" customWidth="1"/>
    <col min="8999" max="8999" width="16.83203125" style="87" customWidth="1"/>
    <col min="9000" max="9000" width="15.83203125" style="87" customWidth="1"/>
    <col min="9001" max="9001" width="20.1640625" style="87" customWidth="1"/>
    <col min="9002" max="9002" width="16.6640625" style="87" customWidth="1"/>
    <col min="9003" max="9004" width="15.83203125" style="87" customWidth="1"/>
    <col min="9005" max="9005" width="16.33203125" style="87" customWidth="1"/>
    <col min="9006" max="9007" width="15.1640625" style="87" customWidth="1"/>
    <col min="9008" max="9216" width="9.33203125" style="87"/>
    <col min="9217" max="9217" width="6.5" style="87" customWidth="1"/>
    <col min="9218" max="9218" width="41.5" style="87" customWidth="1"/>
    <col min="9219" max="9220" width="14.33203125" style="87" customWidth="1"/>
    <col min="9221" max="9221" width="12.83203125" style="87" customWidth="1"/>
    <col min="9222" max="9227" width="15.33203125" style="87" customWidth="1"/>
    <col min="9228" max="9246" width="17.5" style="87" customWidth="1"/>
    <col min="9247" max="9247" width="10.83203125" style="87" customWidth="1"/>
    <col min="9248" max="9248" width="15" style="87" customWidth="1"/>
    <col min="9249" max="9249" width="18.6640625" style="87" customWidth="1"/>
    <col min="9250" max="9250" width="12.33203125" style="87" customWidth="1"/>
    <col min="9251" max="9251" width="14.1640625" style="87" customWidth="1"/>
    <col min="9252" max="9252" width="15.1640625" style="87" customWidth="1"/>
    <col min="9253" max="9253" width="12.83203125" style="87" customWidth="1"/>
    <col min="9254" max="9254" width="15.1640625" style="87" customWidth="1"/>
    <col min="9255" max="9255" width="16.83203125" style="87" customWidth="1"/>
    <col min="9256" max="9256" width="15.83203125" style="87" customWidth="1"/>
    <col min="9257" max="9257" width="20.1640625" style="87" customWidth="1"/>
    <col min="9258" max="9258" width="16.6640625" style="87" customWidth="1"/>
    <col min="9259" max="9260" width="15.83203125" style="87" customWidth="1"/>
    <col min="9261" max="9261" width="16.33203125" style="87" customWidth="1"/>
    <col min="9262" max="9263" width="15.1640625" style="87" customWidth="1"/>
    <col min="9264" max="9472" width="9.33203125" style="87"/>
    <col min="9473" max="9473" width="6.5" style="87" customWidth="1"/>
    <col min="9474" max="9474" width="41.5" style="87" customWidth="1"/>
    <col min="9475" max="9476" width="14.33203125" style="87" customWidth="1"/>
    <col min="9477" max="9477" width="12.83203125" style="87" customWidth="1"/>
    <col min="9478" max="9483" width="15.33203125" style="87" customWidth="1"/>
    <col min="9484" max="9502" width="17.5" style="87" customWidth="1"/>
    <col min="9503" max="9503" width="10.83203125" style="87" customWidth="1"/>
    <col min="9504" max="9504" width="15" style="87" customWidth="1"/>
    <col min="9505" max="9505" width="18.6640625" style="87" customWidth="1"/>
    <col min="9506" max="9506" width="12.33203125" style="87" customWidth="1"/>
    <col min="9507" max="9507" width="14.1640625" style="87" customWidth="1"/>
    <col min="9508" max="9508" width="15.1640625" style="87" customWidth="1"/>
    <col min="9509" max="9509" width="12.83203125" style="87" customWidth="1"/>
    <col min="9510" max="9510" width="15.1640625" style="87" customWidth="1"/>
    <col min="9511" max="9511" width="16.83203125" style="87" customWidth="1"/>
    <col min="9512" max="9512" width="15.83203125" style="87" customWidth="1"/>
    <col min="9513" max="9513" width="20.1640625" style="87" customWidth="1"/>
    <col min="9514" max="9514" width="16.6640625" style="87" customWidth="1"/>
    <col min="9515" max="9516" width="15.83203125" style="87" customWidth="1"/>
    <col min="9517" max="9517" width="16.33203125" style="87" customWidth="1"/>
    <col min="9518" max="9519" width="15.1640625" style="87" customWidth="1"/>
    <col min="9520" max="9728" width="9.33203125" style="87"/>
    <col min="9729" max="9729" width="6.5" style="87" customWidth="1"/>
    <col min="9730" max="9730" width="41.5" style="87" customWidth="1"/>
    <col min="9731" max="9732" width="14.33203125" style="87" customWidth="1"/>
    <col min="9733" max="9733" width="12.83203125" style="87" customWidth="1"/>
    <col min="9734" max="9739" width="15.33203125" style="87" customWidth="1"/>
    <col min="9740" max="9758" width="17.5" style="87" customWidth="1"/>
    <col min="9759" max="9759" width="10.83203125" style="87" customWidth="1"/>
    <col min="9760" max="9760" width="15" style="87" customWidth="1"/>
    <col min="9761" max="9761" width="18.6640625" style="87" customWidth="1"/>
    <col min="9762" max="9762" width="12.33203125" style="87" customWidth="1"/>
    <col min="9763" max="9763" width="14.1640625" style="87" customWidth="1"/>
    <col min="9764" max="9764" width="15.1640625" style="87" customWidth="1"/>
    <col min="9765" max="9765" width="12.83203125" style="87" customWidth="1"/>
    <col min="9766" max="9766" width="15.1640625" style="87" customWidth="1"/>
    <col min="9767" max="9767" width="16.83203125" style="87" customWidth="1"/>
    <col min="9768" max="9768" width="15.83203125" style="87" customWidth="1"/>
    <col min="9769" max="9769" width="20.1640625" style="87" customWidth="1"/>
    <col min="9770" max="9770" width="16.6640625" style="87" customWidth="1"/>
    <col min="9771" max="9772" width="15.83203125" style="87" customWidth="1"/>
    <col min="9773" max="9773" width="16.33203125" style="87" customWidth="1"/>
    <col min="9774" max="9775" width="15.1640625" style="87" customWidth="1"/>
    <col min="9776" max="9984" width="9.33203125" style="87"/>
    <col min="9985" max="9985" width="6.5" style="87" customWidth="1"/>
    <col min="9986" max="9986" width="41.5" style="87" customWidth="1"/>
    <col min="9987" max="9988" width="14.33203125" style="87" customWidth="1"/>
    <col min="9989" max="9989" width="12.83203125" style="87" customWidth="1"/>
    <col min="9990" max="9995" width="15.33203125" style="87" customWidth="1"/>
    <col min="9996" max="10014" width="17.5" style="87" customWidth="1"/>
    <col min="10015" max="10015" width="10.83203125" style="87" customWidth="1"/>
    <col min="10016" max="10016" width="15" style="87" customWidth="1"/>
    <col min="10017" max="10017" width="18.6640625" style="87" customWidth="1"/>
    <col min="10018" max="10018" width="12.33203125" style="87" customWidth="1"/>
    <col min="10019" max="10019" width="14.1640625" style="87" customWidth="1"/>
    <col min="10020" max="10020" width="15.1640625" style="87" customWidth="1"/>
    <col min="10021" max="10021" width="12.83203125" style="87" customWidth="1"/>
    <col min="10022" max="10022" width="15.1640625" style="87" customWidth="1"/>
    <col min="10023" max="10023" width="16.83203125" style="87" customWidth="1"/>
    <col min="10024" max="10024" width="15.83203125" style="87" customWidth="1"/>
    <col min="10025" max="10025" width="20.1640625" style="87" customWidth="1"/>
    <col min="10026" max="10026" width="16.6640625" style="87" customWidth="1"/>
    <col min="10027" max="10028" width="15.83203125" style="87" customWidth="1"/>
    <col min="10029" max="10029" width="16.33203125" style="87" customWidth="1"/>
    <col min="10030" max="10031" width="15.1640625" style="87" customWidth="1"/>
    <col min="10032" max="10240" width="9.33203125" style="87"/>
    <col min="10241" max="10241" width="6.5" style="87" customWidth="1"/>
    <col min="10242" max="10242" width="41.5" style="87" customWidth="1"/>
    <col min="10243" max="10244" width="14.33203125" style="87" customWidth="1"/>
    <col min="10245" max="10245" width="12.83203125" style="87" customWidth="1"/>
    <col min="10246" max="10251" width="15.33203125" style="87" customWidth="1"/>
    <col min="10252" max="10270" width="17.5" style="87" customWidth="1"/>
    <col min="10271" max="10271" width="10.83203125" style="87" customWidth="1"/>
    <col min="10272" max="10272" width="15" style="87" customWidth="1"/>
    <col min="10273" max="10273" width="18.6640625" style="87" customWidth="1"/>
    <col min="10274" max="10274" width="12.33203125" style="87" customWidth="1"/>
    <col min="10275" max="10275" width="14.1640625" style="87" customWidth="1"/>
    <col min="10276" max="10276" width="15.1640625" style="87" customWidth="1"/>
    <col min="10277" max="10277" width="12.83203125" style="87" customWidth="1"/>
    <col min="10278" max="10278" width="15.1640625" style="87" customWidth="1"/>
    <col min="10279" max="10279" width="16.83203125" style="87" customWidth="1"/>
    <col min="10280" max="10280" width="15.83203125" style="87" customWidth="1"/>
    <col min="10281" max="10281" width="20.1640625" style="87" customWidth="1"/>
    <col min="10282" max="10282" width="16.6640625" style="87" customWidth="1"/>
    <col min="10283" max="10284" width="15.83203125" style="87" customWidth="1"/>
    <col min="10285" max="10285" width="16.33203125" style="87" customWidth="1"/>
    <col min="10286" max="10287" width="15.1640625" style="87" customWidth="1"/>
    <col min="10288" max="10496" width="9.33203125" style="87"/>
    <col min="10497" max="10497" width="6.5" style="87" customWidth="1"/>
    <col min="10498" max="10498" width="41.5" style="87" customWidth="1"/>
    <col min="10499" max="10500" width="14.33203125" style="87" customWidth="1"/>
    <col min="10501" max="10501" width="12.83203125" style="87" customWidth="1"/>
    <col min="10502" max="10507" width="15.33203125" style="87" customWidth="1"/>
    <col min="10508" max="10526" width="17.5" style="87" customWidth="1"/>
    <col min="10527" max="10527" width="10.83203125" style="87" customWidth="1"/>
    <col min="10528" max="10528" width="15" style="87" customWidth="1"/>
    <col min="10529" max="10529" width="18.6640625" style="87" customWidth="1"/>
    <col min="10530" max="10530" width="12.33203125" style="87" customWidth="1"/>
    <col min="10531" max="10531" width="14.1640625" style="87" customWidth="1"/>
    <col min="10532" max="10532" width="15.1640625" style="87" customWidth="1"/>
    <col min="10533" max="10533" width="12.83203125" style="87" customWidth="1"/>
    <col min="10534" max="10534" width="15.1640625" style="87" customWidth="1"/>
    <col min="10535" max="10535" width="16.83203125" style="87" customWidth="1"/>
    <col min="10536" max="10536" width="15.83203125" style="87" customWidth="1"/>
    <col min="10537" max="10537" width="20.1640625" style="87" customWidth="1"/>
    <col min="10538" max="10538" width="16.6640625" style="87" customWidth="1"/>
    <col min="10539" max="10540" width="15.83203125" style="87" customWidth="1"/>
    <col min="10541" max="10541" width="16.33203125" style="87" customWidth="1"/>
    <col min="10542" max="10543" width="15.1640625" style="87" customWidth="1"/>
    <col min="10544" max="10752" width="9.33203125" style="87"/>
    <col min="10753" max="10753" width="6.5" style="87" customWidth="1"/>
    <col min="10754" max="10754" width="41.5" style="87" customWidth="1"/>
    <col min="10755" max="10756" width="14.33203125" style="87" customWidth="1"/>
    <col min="10757" max="10757" width="12.83203125" style="87" customWidth="1"/>
    <col min="10758" max="10763" width="15.33203125" style="87" customWidth="1"/>
    <col min="10764" max="10782" width="17.5" style="87" customWidth="1"/>
    <col min="10783" max="10783" width="10.83203125" style="87" customWidth="1"/>
    <col min="10784" max="10784" width="15" style="87" customWidth="1"/>
    <col min="10785" max="10785" width="18.6640625" style="87" customWidth="1"/>
    <col min="10786" max="10786" width="12.33203125" style="87" customWidth="1"/>
    <col min="10787" max="10787" width="14.1640625" style="87" customWidth="1"/>
    <col min="10788" max="10788" width="15.1640625" style="87" customWidth="1"/>
    <col min="10789" max="10789" width="12.83203125" style="87" customWidth="1"/>
    <col min="10790" max="10790" width="15.1640625" style="87" customWidth="1"/>
    <col min="10791" max="10791" width="16.83203125" style="87" customWidth="1"/>
    <col min="10792" max="10792" width="15.83203125" style="87" customWidth="1"/>
    <col min="10793" max="10793" width="20.1640625" style="87" customWidth="1"/>
    <col min="10794" max="10794" width="16.6640625" style="87" customWidth="1"/>
    <col min="10795" max="10796" width="15.83203125" style="87" customWidth="1"/>
    <col min="10797" max="10797" width="16.33203125" style="87" customWidth="1"/>
    <col min="10798" max="10799" width="15.1640625" style="87" customWidth="1"/>
    <col min="10800" max="11008" width="9.33203125" style="87"/>
    <col min="11009" max="11009" width="6.5" style="87" customWidth="1"/>
    <col min="11010" max="11010" width="41.5" style="87" customWidth="1"/>
    <col min="11011" max="11012" width="14.33203125" style="87" customWidth="1"/>
    <col min="11013" max="11013" width="12.83203125" style="87" customWidth="1"/>
    <col min="11014" max="11019" width="15.33203125" style="87" customWidth="1"/>
    <col min="11020" max="11038" width="17.5" style="87" customWidth="1"/>
    <col min="11039" max="11039" width="10.83203125" style="87" customWidth="1"/>
    <col min="11040" max="11040" width="15" style="87" customWidth="1"/>
    <col min="11041" max="11041" width="18.6640625" style="87" customWidth="1"/>
    <col min="11042" max="11042" width="12.33203125" style="87" customWidth="1"/>
    <col min="11043" max="11043" width="14.1640625" style="87" customWidth="1"/>
    <col min="11044" max="11044" width="15.1640625" style="87" customWidth="1"/>
    <col min="11045" max="11045" width="12.83203125" style="87" customWidth="1"/>
    <col min="11046" max="11046" width="15.1640625" style="87" customWidth="1"/>
    <col min="11047" max="11047" width="16.83203125" style="87" customWidth="1"/>
    <col min="11048" max="11048" width="15.83203125" style="87" customWidth="1"/>
    <col min="11049" max="11049" width="20.1640625" style="87" customWidth="1"/>
    <col min="11050" max="11050" width="16.6640625" style="87" customWidth="1"/>
    <col min="11051" max="11052" width="15.83203125" style="87" customWidth="1"/>
    <col min="11053" max="11053" width="16.33203125" style="87" customWidth="1"/>
    <col min="11054" max="11055" width="15.1640625" style="87" customWidth="1"/>
    <col min="11056" max="11264" width="9.33203125" style="87"/>
    <col min="11265" max="11265" width="6.5" style="87" customWidth="1"/>
    <col min="11266" max="11266" width="41.5" style="87" customWidth="1"/>
    <col min="11267" max="11268" width="14.33203125" style="87" customWidth="1"/>
    <col min="11269" max="11269" width="12.83203125" style="87" customWidth="1"/>
    <col min="11270" max="11275" width="15.33203125" style="87" customWidth="1"/>
    <col min="11276" max="11294" width="17.5" style="87" customWidth="1"/>
    <col min="11295" max="11295" width="10.83203125" style="87" customWidth="1"/>
    <col min="11296" max="11296" width="15" style="87" customWidth="1"/>
    <col min="11297" max="11297" width="18.6640625" style="87" customWidth="1"/>
    <col min="11298" max="11298" width="12.33203125" style="87" customWidth="1"/>
    <col min="11299" max="11299" width="14.1640625" style="87" customWidth="1"/>
    <col min="11300" max="11300" width="15.1640625" style="87" customWidth="1"/>
    <col min="11301" max="11301" width="12.83203125" style="87" customWidth="1"/>
    <col min="11302" max="11302" width="15.1640625" style="87" customWidth="1"/>
    <col min="11303" max="11303" width="16.83203125" style="87" customWidth="1"/>
    <col min="11304" max="11304" width="15.83203125" style="87" customWidth="1"/>
    <col min="11305" max="11305" width="20.1640625" style="87" customWidth="1"/>
    <col min="11306" max="11306" width="16.6640625" style="87" customWidth="1"/>
    <col min="11307" max="11308" width="15.83203125" style="87" customWidth="1"/>
    <col min="11309" max="11309" width="16.33203125" style="87" customWidth="1"/>
    <col min="11310" max="11311" width="15.1640625" style="87" customWidth="1"/>
    <col min="11312" max="11520" width="9.33203125" style="87"/>
    <col min="11521" max="11521" width="6.5" style="87" customWidth="1"/>
    <col min="11522" max="11522" width="41.5" style="87" customWidth="1"/>
    <col min="11523" max="11524" width="14.33203125" style="87" customWidth="1"/>
    <col min="11525" max="11525" width="12.83203125" style="87" customWidth="1"/>
    <col min="11526" max="11531" width="15.33203125" style="87" customWidth="1"/>
    <col min="11532" max="11550" width="17.5" style="87" customWidth="1"/>
    <col min="11551" max="11551" width="10.83203125" style="87" customWidth="1"/>
    <col min="11552" max="11552" width="15" style="87" customWidth="1"/>
    <col min="11553" max="11553" width="18.6640625" style="87" customWidth="1"/>
    <col min="11554" max="11554" width="12.33203125" style="87" customWidth="1"/>
    <col min="11555" max="11555" width="14.1640625" style="87" customWidth="1"/>
    <col min="11556" max="11556" width="15.1640625" style="87" customWidth="1"/>
    <col min="11557" max="11557" width="12.83203125" style="87" customWidth="1"/>
    <col min="11558" max="11558" width="15.1640625" style="87" customWidth="1"/>
    <col min="11559" max="11559" width="16.83203125" style="87" customWidth="1"/>
    <col min="11560" max="11560" width="15.83203125" style="87" customWidth="1"/>
    <col min="11561" max="11561" width="20.1640625" style="87" customWidth="1"/>
    <col min="11562" max="11562" width="16.6640625" style="87" customWidth="1"/>
    <col min="11563" max="11564" width="15.83203125" style="87" customWidth="1"/>
    <col min="11565" max="11565" width="16.33203125" style="87" customWidth="1"/>
    <col min="11566" max="11567" width="15.1640625" style="87" customWidth="1"/>
    <col min="11568" max="11776" width="9.33203125" style="87"/>
    <col min="11777" max="11777" width="6.5" style="87" customWidth="1"/>
    <col min="11778" max="11778" width="41.5" style="87" customWidth="1"/>
    <col min="11779" max="11780" width="14.33203125" style="87" customWidth="1"/>
    <col min="11781" max="11781" width="12.83203125" style="87" customWidth="1"/>
    <col min="11782" max="11787" width="15.33203125" style="87" customWidth="1"/>
    <col min="11788" max="11806" width="17.5" style="87" customWidth="1"/>
    <col min="11807" max="11807" width="10.83203125" style="87" customWidth="1"/>
    <col min="11808" max="11808" width="15" style="87" customWidth="1"/>
    <col min="11809" max="11809" width="18.6640625" style="87" customWidth="1"/>
    <col min="11810" max="11810" width="12.33203125" style="87" customWidth="1"/>
    <col min="11811" max="11811" width="14.1640625" style="87" customWidth="1"/>
    <col min="11812" max="11812" width="15.1640625" style="87" customWidth="1"/>
    <col min="11813" max="11813" width="12.83203125" style="87" customWidth="1"/>
    <col min="11814" max="11814" width="15.1640625" style="87" customWidth="1"/>
    <col min="11815" max="11815" width="16.83203125" style="87" customWidth="1"/>
    <col min="11816" max="11816" width="15.83203125" style="87" customWidth="1"/>
    <col min="11817" max="11817" width="20.1640625" style="87" customWidth="1"/>
    <col min="11818" max="11818" width="16.6640625" style="87" customWidth="1"/>
    <col min="11819" max="11820" width="15.83203125" style="87" customWidth="1"/>
    <col min="11821" max="11821" width="16.33203125" style="87" customWidth="1"/>
    <col min="11822" max="11823" width="15.1640625" style="87" customWidth="1"/>
    <col min="11824" max="12032" width="9.33203125" style="87"/>
    <col min="12033" max="12033" width="6.5" style="87" customWidth="1"/>
    <col min="12034" max="12034" width="41.5" style="87" customWidth="1"/>
    <col min="12035" max="12036" width="14.33203125" style="87" customWidth="1"/>
    <col min="12037" max="12037" width="12.83203125" style="87" customWidth="1"/>
    <col min="12038" max="12043" width="15.33203125" style="87" customWidth="1"/>
    <col min="12044" max="12062" width="17.5" style="87" customWidth="1"/>
    <col min="12063" max="12063" width="10.83203125" style="87" customWidth="1"/>
    <col min="12064" max="12064" width="15" style="87" customWidth="1"/>
    <col min="12065" max="12065" width="18.6640625" style="87" customWidth="1"/>
    <col min="12066" max="12066" width="12.33203125" style="87" customWidth="1"/>
    <col min="12067" max="12067" width="14.1640625" style="87" customWidth="1"/>
    <col min="12068" max="12068" width="15.1640625" style="87" customWidth="1"/>
    <col min="12069" max="12069" width="12.83203125" style="87" customWidth="1"/>
    <col min="12070" max="12070" width="15.1640625" style="87" customWidth="1"/>
    <col min="12071" max="12071" width="16.83203125" style="87" customWidth="1"/>
    <col min="12072" max="12072" width="15.83203125" style="87" customWidth="1"/>
    <col min="12073" max="12073" width="20.1640625" style="87" customWidth="1"/>
    <col min="12074" max="12074" width="16.6640625" style="87" customWidth="1"/>
    <col min="12075" max="12076" width="15.83203125" style="87" customWidth="1"/>
    <col min="12077" max="12077" width="16.33203125" style="87" customWidth="1"/>
    <col min="12078" max="12079" width="15.1640625" style="87" customWidth="1"/>
    <col min="12080" max="12288" width="9.33203125" style="87"/>
    <col min="12289" max="12289" width="6.5" style="87" customWidth="1"/>
    <col min="12290" max="12290" width="41.5" style="87" customWidth="1"/>
    <col min="12291" max="12292" width="14.33203125" style="87" customWidth="1"/>
    <col min="12293" max="12293" width="12.83203125" style="87" customWidth="1"/>
    <col min="12294" max="12299" width="15.33203125" style="87" customWidth="1"/>
    <col min="12300" max="12318" width="17.5" style="87" customWidth="1"/>
    <col min="12319" max="12319" width="10.83203125" style="87" customWidth="1"/>
    <col min="12320" max="12320" width="15" style="87" customWidth="1"/>
    <col min="12321" max="12321" width="18.6640625" style="87" customWidth="1"/>
    <col min="12322" max="12322" width="12.33203125" style="87" customWidth="1"/>
    <col min="12323" max="12323" width="14.1640625" style="87" customWidth="1"/>
    <col min="12324" max="12324" width="15.1640625" style="87" customWidth="1"/>
    <col min="12325" max="12325" width="12.83203125" style="87" customWidth="1"/>
    <col min="12326" max="12326" width="15.1640625" style="87" customWidth="1"/>
    <col min="12327" max="12327" width="16.83203125" style="87" customWidth="1"/>
    <col min="12328" max="12328" width="15.83203125" style="87" customWidth="1"/>
    <col min="12329" max="12329" width="20.1640625" style="87" customWidth="1"/>
    <col min="12330" max="12330" width="16.6640625" style="87" customWidth="1"/>
    <col min="12331" max="12332" width="15.83203125" style="87" customWidth="1"/>
    <col min="12333" max="12333" width="16.33203125" style="87" customWidth="1"/>
    <col min="12334" max="12335" width="15.1640625" style="87" customWidth="1"/>
    <col min="12336" max="12544" width="9.33203125" style="87"/>
    <col min="12545" max="12545" width="6.5" style="87" customWidth="1"/>
    <col min="12546" max="12546" width="41.5" style="87" customWidth="1"/>
    <col min="12547" max="12548" width="14.33203125" style="87" customWidth="1"/>
    <col min="12549" max="12549" width="12.83203125" style="87" customWidth="1"/>
    <col min="12550" max="12555" width="15.33203125" style="87" customWidth="1"/>
    <col min="12556" max="12574" width="17.5" style="87" customWidth="1"/>
    <col min="12575" max="12575" width="10.83203125" style="87" customWidth="1"/>
    <col min="12576" max="12576" width="15" style="87" customWidth="1"/>
    <col min="12577" max="12577" width="18.6640625" style="87" customWidth="1"/>
    <col min="12578" max="12578" width="12.33203125" style="87" customWidth="1"/>
    <col min="12579" max="12579" width="14.1640625" style="87" customWidth="1"/>
    <col min="12580" max="12580" width="15.1640625" style="87" customWidth="1"/>
    <col min="12581" max="12581" width="12.83203125" style="87" customWidth="1"/>
    <col min="12582" max="12582" width="15.1640625" style="87" customWidth="1"/>
    <col min="12583" max="12583" width="16.83203125" style="87" customWidth="1"/>
    <col min="12584" max="12584" width="15.83203125" style="87" customWidth="1"/>
    <col min="12585" max="12585" width="20.1640625" style="87" customWidth="1"/>
    <col min="12586" max="12586" width="16.6640625" style="87" customWidth="1"/>
    <col min="12587" max="12588" width="15.83203125" style="87" customWidth="1"/>
    <col min="12589" max="12589" width="16.33203125" style="87" customWidth="1"/>
    <col min="12590" max="12591" width="15.1640625" style="87" customWidth="1"/>
    <col min="12592" max="12800" width="9.33203125" style="87"/>
    <col min="12801" max="12801" width="6.5" style="87" customWidth="1"/>
    <col min="12802" max="12802" width="41.5" style="87" customWidth="1"/>
    <col min="12803" max="12804" width="14.33203125" style="87" customWidth="1"/>
    <col min="12805" max="12805" width="12.83203125" style="87" customWidth="1"/>
    <col min="12806" max="12811" width="15.33203125" style="87" customWidth="1"/>
    <col min="12812" max="12830" width="17.5" style="87" customWidth="1"/>
    <col min="12831" max="12831" width="10.83203125" style="87" customWidth="1"/>
    <col min="12832" max="12832" width="15" style="87" customWidth="1"/>
    <col min="12833" max="12833" width="18.6640625" style="87" customWidth="1"/>
    <col min="12834" max="12834" width="12.33203125" style="87" customWidth="1"/>
    <col min="12835" max="12835" width="14.1640625" style="87" customWidth="1"/>
    <col min="12836" max="12836" width="15.1640625" style="87" customWidth="1"/>
    <col min="12837" max="12837" width="12.83203125" style="87" customWidth="1"/>
    <col min="12838" max="12838" width="15.1640625" style="87" customWidth="1"/>
    <col min="12839" max="12839" width="16.83203125" style="87" customWidth="1"/>
    <col min="12840" max="12840" width="15.83203125" style="87" customWidth="1"/>
    <col min="12841" max="12841" width="20.1640625" style="87" customWidth="1"/>
    <col min="12842" max="12842" width="16.6640625" style="87" customWidth="1"/>
    <col min="12843" max="12844" width="15.83203125" style="87" customWidth="1"/>
    <col min="12845" max="12845" width="16.33203125" style="87" customWidth="1"/>
    <col min="12846" max="12847" width="15.1640625" style="87" customWidth="1"/>
    <col min="12848" max="13056" width="9.33203125" style="87"/>
    <col min="13057" max="13057" width="6.5" style="87" customWidth="1"/>
    <col min="13058" max="13058" width="41.5" style="87" customWidth="1"/>
    <col min="13059" max="13060" width="14.33203125" style="87" customWidth="1"/>
    <col min="13061" max="13061" width="12.83203125" style="87" customWidth="1"/>
    <col min="13062" max="13067" width="15.33203125" style="87" customWidth="1"/>
    <col min="13068" max="13086" width="17.5" style="87" customWidth="1"/>
    <col min="13087" max="13087" width="10.83203125" style="87" customWidth="1"/>
    <col min="13088" max="13088" width="15" style="87" customWidth="1"/>
    <col min="13089" max="13089" width="18.6640625" style="87" customWidth="1"/>
    <col min="13090" max="13090" width="12.33203125" style="87" customWidth="1"/>
    <col min="13091" max="13091" width="14.1640625" style="87" customWidth="1"/>
    <col min="13092" max="13092" width="15.1640625" style="87" customWidth="1"/>
    <col min="13093" max="13093" width="12.83203125" style="87" customWidth="1"/>
    <col min="13094" max="13094" width="15.1640625" style="87" customWidth="1"/>
    <col min="13095" max="13095" width="16.83203125" style="87" customWidth="1"/>
    <col min="13096" max="13096" width="15.83203125" style="87" customWidth="1"/>
    <col min="13097" max="13097" width="20.1640625" style="87" customWidth="1"/>
    <col min="13098" max="13098" width="16.6640625" style="87" customWidth="1"/>
    <col min="13099" max="13100" width="15.83203125" style="87" customWidth="1"/>
    <col min="13101" max="13101" width="16.33203125" style="87" customWidth="1"/>
    <col min="13102" max="13103" width="15.1640625" style="87" customWidth="1"/>
    <col min="13104" max="13312" width="9.33203125" style="87"/>
    <col min="13313" max="13313" width="6.5" style="87" customWidth="1"/>
    <col min="13314" max="13314" width="41.5" style="87" customWidth="1"/>
    <col min="13315" max="13316" width="14.33203125" style="87" customWidth="1"/>
    <col min="13317" max="13317" width="12.83203125" style="87" customWidth="1"/>
    <col min="13318" max="13323" width="15.33203125" style="87" customWidth="1"/>
    <col min="13324" max="13342" width="17.5" style="87" customWidth="1"/>
    <col min="13343" max="13343" width="10.83203125" style="87" customWidth="1"/>
    <col min="13344" max="13344" width="15" style="87" customWidth="1"/>
    <col min="13345" max="13345" width="18.6640625" style="87" customWidth="1"/>
    <col min="13346" max="13346" width="12.33203125" style="87" customWidth="1"/>
    <col min="13347" max="13347" width="14.1640625" style="87" customWidth="1"/>
    <col min="13348" max="13348" width="15.1640625" style="87" customWidth="1"/>
    <col min="13349" max="13349" width="12.83203125" style="87" customWidth="1"/>
    <col min="13350" max="13350" width="15.1640625" style="87" customWidth="1"/>
    <col min="13351" max="13351" width="16.83203125" style="87" customWidth="1"/>
    <col min="13352" max="13352" width="15.83203125" style="87" customWidth="1"/>
    <col min="13353" max="13353" width="20.1640625" style="87" customWidth="1"/>
    <col min="13354" max="13354" width="16.6640625" style="87" customWidth="1"/>
    <col min="13355" max="13356" width="15.83203125" style="87" customWidth="1"/>
    <col min="13357" max="13357" width="16.33203125" style="87" customWidth="1"/>
    <col min="13358" max="13359" width="15.1640625" style="87" customWidth="1"/>
    <col min="13360" max="13568" width="9.33203125" style="87"/>
    <col min="13569" max="13569" width="6.5" style="87" customWidth="1"/>
    <col min="13570" max="13570" width="41.5" style="87" customWidth="1"/>
    <col min="13571" max="13572" width="14.33203125" style="87" customWidth="1"/>
    <col min="13573" max="13573" width="12.83203125" style="87" customWidth="1"/>
    <col min="13574" max="13579" width="15.33203125" style="87" customWidth="1"/>
    <col min="13580" max="13598" width="17.5" style="87" customWidth="1"/>
    <col min="13599" max="13599" width="10.83203125" style="87" customWidth="1"/>
    <col min="13600" max="13600" width="15" style="87" customWidth="1"/>
    <col min="13601" max="13601" width="18.6640625" style="87" customWidth="1"/>
    <col min="13602" max="13602" width="12.33203125" style="87" customWidth="1"/>
    <col min="13603" max="13603" width="14.1640625" style="87" customWidth="1"/>
    <col min="13604" max="13604" width="15.1640625" style="87" customWidth="1"/>
    <col min="13605" max="13605" width="12.83203125" style="87" customWidth="1"/>
    <col min="13606" max="13606" width="15.1640625" style="87" customWidth="1"/>
    <col min="13607" max="13607" width="16.83203125" style="87" customWidth="1"/>
    <col min="13608" max="13608" width="15.83203125" style="87" customWidth="1"/>
    <col min="13609" max="13609" width="20.1640625" style="87" customWidth="1"/>
    <col min="13610" max="13610" width="16.6640625" style="87" customWidth="1"/>
    <col min="13611" max="13612" width="15.83203125" style="87" customWidth="1"/>
    <col min="13613" max="13613" width="16.33203125" style="87" customWidth="1"/>
    <col min="13614" max="13615" width="15.1640625" style="87" customWidth="1"/>
    <col min="13616" max="13824" width="9.33203125" style="87"/>
    <col min="13825" max="13825" width="6.5" style="87" customWidth="1"/>
    <col min="13826" max="13826" width="41.5" style="87" customWidth="1"/>
    <col min="13827" max="13828" width="14.33203125" style="87" customWidth="1"/>
    <col min="13829" max="13829" width="12.83203125" style="87" customWidth="1"/>
    <col min="13830" max="13835" width="15.33203125" style="87" customWidth="1"/>
    <col min="13836" max="13854" width="17.5" style="87" customWidth="1"/>
    <col min="13855" max="13855" width="10.83203125" style="87" customWidth="1"/>
    <col min="13856" max="13856" width="15" style="87" customWidth="1"/>
    <col min="13857" max="13857" width="18.6640625" style="87" customWidth="1"/>
    <col min="13858" max="13858" width="12.33203125" style="87" customWidth="1"/>
    <col min="13859" max="13859" width="14.1640625" style="87" customWidth="1"/>
    <col min="13860" max="13860" width="15.1640625" style="87" customWidth="1"/>
    <col min="13861" max="13861" width="12.83203125" style="87" customWidth="1"/>
    <col min="13862" max="13862" width="15.1640625" style="87" customWidth="1"/>
    <col min="13863" max="13863" width="16.83203125" style="87" customWidth="1"/>
    <col min="13864" max="13864" width="15.83203125" style="87" customWidth="1"/>
    <col min="13865" max="13865" width="20.1640625" style="87" customWidth="1"/>
    <col min="13866" max="13866" width="16.6640625" style="87" customWidth="1"/>
    <col min="13867" max="13868" width="15.83203125" style="87" customWidth="1"/>
    <col min="13869" max="13869" width="16.33203125" style="87" customWidth="1"/>
    <col min="13870" max="13871" width="15.1640625" style="87" customWidth="1"/>
    <col min="13872" max="14080" width="9.33203125" style="87"/>
    <col min="14081" max="14081" width="6.5" style="87" customWidth="1"/>
    <col min="14082" max="14082" width="41.5" style="87" customWidth="1"/>
    <col min="14083" max="14084" width="14.33203125" style="87" customWidth="1"/>
    <col min="14085" max="14085" width="12.83203125" style="87" customWidth="1"/>
    <col min="14086" max="14091" width="15.33203125" style="87" customWidth="1"/>
    <col min="14092" max="14110" width="17.5" style="87" customWidth="1"/>
    <col min="14111" max="14111" width="10.83203125" style="87" customWidth="1"/>
    <col min="14112" max="14112" width="15" style="87" customWidth="1"/>
    <col min="14113" max="14113" width="18.6640625" style="87" customWidth="1"/>
    <col min="14114" max="14114" width="12.33203125" style="87" customWidth="1"/>
    <col min="14115" max="14115" width="14.1640625" style="87" customWidth="1"/>
    <col min="14116" max="14116" width="15.1640625" style="87" customWidth="1"/>
    <col min="14117" max="14117" width="12.83203125" style="87" customWidth="1"/>
    <col min="14118" max="14118" width="15.1640625" style="87" customWidth="1"/>
    <col min="14119" max="14119" width="16.83203125" style="87" customWidth="1"/>
    <col min="14120" max="14120" width="15.83203125" style="87" customWidth="1"/>
    <col min="14121" max="14121" width="20.1640625" style="87" customWidth="1"/>
    <col min="14122" max="14122" width="16.6640625" style="87" customWidth="1"/>
    <col min="14123" max="14124" width="15.83203125" style="87" customWidth="1"/>
    <col min="14125" max="14125" width="16.33203125" style="87" customWidth="1"/>
    <col min="14126" max="14127" width="15.1640625" style="87" customWidth="1"/>
    <col min="14128" max="14336" width="9.33203125" style="87"/>
    <col min="14337" max="14337" width="6.5" style="87" customWidth="1"/>
    <col min="14338" max="14338" width="41.5" style="87" customWidth="1"/>
    <col min="14339" max="14340" width="14.33203125" style="87" customWidth="1"/>
    <col min="14341" max="14341" width="12.83203125" style="87" customWidth="1"/>
    <col min="14342" max="14347" width="15.33203125" style="87" customWidth="1"/>
    <col min="14348" max="14366" width="17.5" style="87" customWidth="1"/>
    <col min="14367" max="14367" width="10.83203125" style="87" customWidth="1"/>
    <col min="14368" max="14368" width="15" style="87" customWidth="1"/>
    <col min="14369" max="14369" width="18.6640625" style="87" customWidth="1"/>
    <col min="14370" max="14370" width="12.33203125" style="87" customWidth="1"/>
    <col min="14371" max="14371" width="14.1640625" style="87" customWidth="1"/>
    <col min="14372" max="14372" width="15.1640625" style="87" customWidth="1"/>
    <col min="14373" max="14373" width="12.83203125" style="87" customWidth="1"/>
    <col min="14374" max="14374" width="15.1640625" style="87" customWidth="1"/>
    <col min="14375" max="14375" width="16.83203125" style="87" customWidth="1"/>
    <col min="14376" max="14376" width="15.83203125" style="87" customWidth="1"/>
    <col min="14377" max="14377" width="20.1640625" style="87" customWidth="1"/>
    <col min="14378" max="14378" width="16.6640625" style="87" customWidth="1"/>
    <col min="14379" max="14380" width="15.83203125" style="87" customWidth="1"/>
    <col min="14381" max="14381" width="16.33203125" style="87" customWidth="1"/>
    <col min="14382" max="14383" width="15.1640625" style="87" customWidth="1"/>
    <col min="14384" max="14592" width="9.33203125" style="87"/>
    <col min="14593" max="14593" width="6.5" style="87" customWidth="1"/>
    <col min="14594" max="14594" width="41.5" style="87" customWidth="1"/>
    <col min="14595" max="14596" width="14.33203125" style="87" customWidth="1"/>
    <col min="14597" max="14597" width="12.83203125" style="87" customWidth="1"/>
    <col min="14598" max="14603" width="15.33203125" style="87" customWidth="1"/>
    <col min="14604" max="14622" width="17.5" style="87" customWidth="1"/>
    <col min="14623" max="14623" width="10.83203125" style="87" customWidth="1"/>
    <col min="14624" max="14624" width="15" style="87" customWidth="1"/>
    <col min="14625" max="14625" width="18.6640625" style="87" customWidth="1"/>
    <col min="14626" max="14626" width="12.33203125" style="87" customWidth="1"/>
    <col min="14627" max="14627" width="14.1640625" style="87" customWidth="1"/>
    <col min="14628" max="14628" width="15.1640625" style="87" customWidth="1"/>
    <col min="14629" max="14629" width="12.83203125" style="87" customWidth="1"/>
    <col min="14630" max="14630" width="15.1640625" style="87" customWidth="1"/>
    <col min="14631" max="14631" width="16.83203125" style="87" customWidth="1"/>
    <col min="14632" max="14632" width="15.83203125" style="87" customWidth="1"/>
    <col min="14633" max="14633" width="20.1640625" style="87" customWidth="1"/>
    <col min="14634" max="14634" width="16.6640625" style="87" customWidth="1"/>
    <col min="14635" max="14636" width="15.83203125" style="87" customWidth="1"/>
    <col min="14637" max="14637" width="16.33203125" style="87" customWidth="1"/>
    <col min="14638" max="14639" width="15.1640625" style="87" customWidth="1"/>
    <col min="14640" max="14848" width="9.33203125" style="87"/>
    <col min="14849" max="14849" width="6.5" style="87" customWidth="1"/>
    <col min="14850" max="14850" width="41.5" style="87" customWidth="1"/>
    <col min="14851" max="14852" width="14.33203125" style="87" customWidth="1"/>
    <col min="14853" max="14853" width="12.83203125" style="87" customWidth="1"/>
    <col min="14854" max="14859" width="15.33203125" style="87" customWidth="1"/>
    <col min="14860" max="14878" width="17.5" style="87" customWidth="1"/>
    <col min="14879" max="14879" width="10.83203125" style="87" customWidth="1"/>
    <col min="14880" max="14880" width="15" style="87" customWidth="1"/>
    <col min="14881" max="14881" width="18.6640625" style="87" customWidth="1"/>
    <col min="14882" max="14882" width="12.33203125" style="87" customWidth="1"/>
    <col min="14883" max="14883" width="14.1640625" style="87" customWidth="1"/>
    <col min="14884" max="14884" width="15.1640625" style="87" customWidth="1"/>
    <col min="14885" max="14885" width="12.83203125" style="87" customWidth="1"/>
    <col min="14886" max="14886" width="15.1640625" style="87" customWidth="1"/>
    <col min="14887" max="14887" width="16.83203125" style="87" customWidth="1"/>
    <col min="14888" max="14888" width="15.83203125" style="87" customWidth="1"/>
    <col min="14889" max="14889" width="20.1640625" style="87" customWidth="1"/>
    <col min="14890" max="14890" width="16.6640625" style="87" customWidth="1"/>
    <col min="14891" max="14892" width="15.83203125" style="87" customWidth="1"/>
    <col min="14893" max="14893" width="16.33203125" style="87" customWidth="1"/>
    <col min="14894" max="14895" width="15.1640625" style="87" customWidth="1"/>
    <col min="14896" max="15104" width="9.33203125" style="87"/>
    <col min="15105" max="15105" width="6.5" style="87" customWidth="1"/>
    <col min="15106" max="15106" width="41.5" style="87" customWidth="1"/>
    <col min="15107" max="15108" width="14.33203125" style="87" customWidth="1"/>
    <col min="15109" max="15109" width="12.83203125" style="87" customWidth="1"/>
    <col min="15110" max="15115" width="15.33203125" style="87" customWidth="1"/>
    <col min="15116" max="15134" width="17.5" style="87" customWidth="1"/>
    <col min="15135" max="15135" width="10.83203125" style="87" customWidth="1"/>
    <col min="15136" max="15136" width="15" style="87" customWidth="1"/>
    <col min="15137" max="15137" width="18.6640625" style="87" customWidth="1"/>
    <col min="15138" max="15138" width="12.33203125" style="87" customWidth="1"/>
    <col min="15139" max="15139" width="14.1640625" style="87" customWidth="1"/>
    <col min="15140" max="15140" width="15.1640625" style="87" customWidth="1"/>
    <col min="15141" max="15141" width="12.83203125" style="87" customWidth="1"/>
    <col min="15142" max="15142" width="15.1640625" style="87" customWidth="1"/>
    <col min="15143" max="15143" width="16.83203125" style="87" customWidth="1"/>
    <col min="15144" max="15144" width="15.83203125" style="87" customWidth="1"/>
    <col min="15145" max="15145" width="20.1640625" style="87" customWidth="1"/>
    <col min="15146" max="15146" width="16.6640625" style="87" customWidth="1"/>
    <col min="15147" max="15148" width="15.83203125" style="87" customWidth="1"/>
    <col min="15149" max="15149" width="16.33203125" style="87" customWidth="1"/>
    <col min="15150" max="15151" width="15.1640625" style="87" customWidth="1"/>
    <col min="15152" max="15360" width="9.33203125" style="87"/>
    <col min="15361" max="15361" width="6.5" style="87" customWidth="1"/>
    <col min="15362" max="15362" width="41.5" style="87" customWidth="1"/>
    <col min="15363" max="15364" width="14.33203125" style="87" customWidth="1"/>
    <col min="15365" max="15365" width="12.83203125" style="87" customWidth="1"/>
    <col min="15366" max="15371" width="15.33203125" style="87" customWidth="1"/>
    <col min="15372" max="15390" width="17.5" style="87" customWidth="1"/>
    <col min="15391" max="15391" width="10.83203125" style="87" customWidth="1"/>
    <col min="15392" max="15392" width="15" style="87" customWidth="1"/>
    <col min="15393" max="15393" width="18.6640625" style="87" customWidth="1"/>
    <col min="15394" max="15394" width="12.33203125" style="87" customWidth="1"/>
    <col min="15395" max="15395" width="14.1640625" style="87" customWidth="1"/>
    <col min="15396" max="15396" width="15.1640625" style="87" customWidth="1"/>
    <col min="15397" max="15397" width="12.83203125" style="87" customWidth="1"/>
    <col min="15398" max="15398" width="15.1640625" style="87" customWidth="1"/>
    <col min="15399" max="15399" width="16.83203125" style="87" customWidth="1"/>
    <col min="15400" max="15400" width="15.83203125" style="87" customWidth="1"/>
    <col min="15401" max="15401" width="20.1640625" style="87" customWidth="1"/>
    <col min="15402" max="15402" width="16.6640625" style="87" customWidth="1"/>
    <col min="15403" max="15404" width="15.83203125" style="87" customWidth="1"/>
    <col min="15405" max="15405" width="16.33203125" style="87" customWidth="1"/>
    <col min="15406" max="15407" width="15.1640625" style="87" customWidth="1"/>
    <col min="15408" max="15616" width="9.33203125" style="87"/>
    <col min="15617" max="15617" width="6.5" style="87" customWidth="1"/>
    <col min="15618" max="15618" width="41.5" style="87" customWidth="1"/>
    <col min="15619" max="15620" width="14.33203125" style="87" customWidth="1"/>
    <col min="15621" max="15621" width="12.83203125" style="87" customWidth="1"/>
    <col min="15622" max="15627" width="15.33203125" style="87" customWidth="1"/>
    <col min="15628" max="15646" width="17.5" style="87" customWidth="1"/>
    <col min="15647" max="15647" width="10.83203125" style="87" customWidth="1"/>
    <col min="15648" max="15648" width="15" style="87" customWidth="1"/>
    <col min="15649" max="15649" width="18.6640625" style="87" customWidth="1"/>
    <col min="15650" max="15650" width="12.33203125" style="87" customWidth="1"/>
    <col min="15651" max="15651" width="14.1640625" style="87" customWidth="1"/>
    <col min="15652" max="15652" width="15.1640625" style="87" customWidth="1"/>
    <col min="15653" max="15653" width="12.83203125" style="87" customWidth="1"/>
    <col min="15654" max="15654" width="15.1640625" style="87" customWidth="1"/>
    <col min="15655" max="15655" width="16.83203125" style="87" customWidth="1"/>
    <col min="15656" max="15656" width="15.83203125" style="87" customWidth="1"/>
    <col min="15657" max="15657" width="20.1640625" style="87" customWidth="1"/>
    <col min="15658" max="15658" width="16.6640625" style="87" customWidth="1"/>
    <col min="15659" max="15660" width="15.83203125" style="87" customWidth="1"/>
    <col min="15661" max="15661" width="16.33203125" style="87" customWidth="1"/>
    <col min="15662" max="15663" width="15.1640625" style="87" customWidth="1"/>
    <col min="15664" max="15872" width="9.33203125" style="87"/>
    <col min="15873" max="15873" width="6.5" style="87" customWidth="1"/>
    <col min="15874" max="15874" width="41.5" style="87" customWidth="1"/>
    <col min="15875" max="15876" width="14.33203125" style="87" customWidth="1"/>
    <col min="15877" max="15877" width="12.83203125" style="87" customWidth="1"/>
    <col min="15878" max="15883" width="15.33203125" style="87" customWidth="1"/>
    <col min="15884" max="15902" width="17.5" style="87" customWidth="1"/>
    <col min="15903" max="15903" width="10.83203125" style="87" customWidth="1"/>
    <col min="15904" max="15904" width="15" style="87" customWidth="1"/>
    <col min="15905" max="15905" width="18.6640625" style="87" customWidth="1"/>
    <col min="15906" max="15906" width="12.33203125" style="87" customWidth="1"/>
    <col min="15907" max="15907" width="14.1640625" style="87" customWidth="1"/>
    <col min="15908" max="15908" width="15.1640625" style="87" customWidth="1"/>
    <col min="15909" max="15909" width="12.83203125" style="87" customWidth="1"/>
    <col min="15910" max="15910" width="15.1640625" style="87" customWidth="1"/>
    <col min="15911" max="15911" width="16.83203125" style="87" customWidth="1"/>
    <col min="15912" max="15912" width="15.83203125" style="87" customWidth="1"/>
    <col min="15913" max="15913" width="20.1640625" style="87" customWidth="1"/>
    <col min="15914" max="15914" width="16.6640625" style="87" customWidth="1"/>
    <col min="15915" max="15916" width="15.83203125" style="87" customWidth="1"/>
    <col min="15917" max="15917" width="16.33203125" style="87" customWidth="1"/>
    <col min="15918" max="15919" width="15.1640625" style="87" customWidth="1"/>
    <col min="15920" max="16128" width="9.33203125" style="87"/>
    <col min="16129" max="16129" width="6.5" style="87" customWidth="1"/>
    <col min="16130" max="16130" width="41.5" style="87" customWidth="1"/>
    <col min="16131" max="16132" width="14.33203125" style="87" customWidth="1"/>
    <col min="16133" max="16133" width="12.83203125" style="87" customWidth="1"/>
    <col min="16134" max="16139" width="15.33203125" style="87" customWidth="1"/>
    <col min="16140" max="16158" width="17.5" style="87" customWidth="1"/>
    <col min="16159" max="16159" width="10.83203125" style="87" customWidth="1"/>
    <col min="16160" max="16160" width="15" style="87" customWidth="1"/>
    <col min="16161" max="16161" width="18.6640625" style="87" customWidth="1"/>
    <col min="16162" max="16162" width="12.33203125" style="87" customWidth="1"/>
    <col min="16163" max="16163" width="14.1640625" style="87" customWidth="1"/>
    <col min="16164" max="16164" width="15.1640625" style="87" customWidth="1"/>
    <col min="16165" max="16165" width="12.83203125" style="87" customWidth="1"/>
    <col min="16166" max="16166" width="15.1640625" style="87" customWidth="1"/>
    <col min="16167" max="16167" width="16.83203125" style="87" customWidth="1"/>
    <col min="16168" max="16168" width="15.83203125" style="87" customWidth="1"/>
    <col min="16169" max="16169" width="20.1640625" style="87" customWidth="1"/>
    <col min="16170" max="16170" width="16.6640625" style="87" customWidth="1"/>
    <col min="16171" max="16172" width="15.83203125" style="87" customWidth="1"/>
    <col min="16173" max="16173" width="16.33203125" style="87" customWidth="1"/>
    <col min="16174" max="16175" width="15.1640625" style="87" customWidth="1"/>
    <col min="16176" max="16384" width="9.33203125" style="87"/>
  </cols>
  <sheetData>
    <row r="1" spans="1:78" s="2" customFormat="1" ht="20.25" x14ac:dyDescent="0.3">
      <c r="A1" s="340" t="s">
        <v>109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8" s="2" customFormat="1" ht="18.75" x14ac:dyDescent="0.2">
      <c r="B2" s="4"/>
      <c r="C2" s="4"/>
      <c r="D2" s="4"/>
      <c r="E2" s="4"/>
      <c r="F2" s="4"/>
      <c r="G2" s="4"/>
      <c r="H2" s="4"/>
      <c r="I2" s="4"/>
      <c r="J2" s="4"/>
      <c r="K2" s="6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8" s="10" customFormat="1" ht="46.5" customHeight="1" x14ac:dyDescent="0.2">
      <c r="A3" s="328" t="s">
        <v>2</v>
      </c>
      <c r="B3" s="329" t="s">
        <v>3</v>
      </c>
      <c r="C3" s="330" t="s">
        <v>4</v>
      </c>
      <c r="D3" s="331"/>
      <c r="E3" s="329" t="s">
        <v>5</v>
      </c>
      <c r="F3" s="329" t="s">
        <v>6</v>
      </c>
      <c r="G3" s="329" t="s">
        <v>7</v>
      </c>
      <c r="H3" s="329" t="s">
        <v>8</v>
      </c>
      <c r="I3" s="329" t="s">
        <v>9</v>
      </c>
      <c r="J3" s="329" t="s">
        <v>10</v>
      </c>
      <c r="K3" s="329" t="s">
        <v>11</v>
      </c>
      <c r="L3" s="329"/>
      <c r="M3" s="322" t="s">
        <v>12</v>
      </c>
      <c r="N3" s="323"/>
      <c r="O3" s="324"/>
      <c r="P3" s="322" t="s">
        <v>13</v>
      </c>
      <c r="Q3" s="323"/>
      <c r="R3" s="324"/>
      <c r="S3" s="322" t="s">
        <v>14</v>
      </c>
      <c r="T3" s="323"/>
      <c r="U3" s="324"/>
      <c r="V3" s="322" t="s">
        <v>15</v>
      </c>
      <c r="W3" s="323"/>
      <c r="X3" s="324"/>
      <c r="Y3" s="322" t="s">
        <v>16</v>
      </c>
      <c r="Z3" s="323"/>
      <c r="AA3" s="324"/>
      <c r="AB3" s="322" t="s">
        <v>17</v>
      </c>
      <c r="AC3" s="323"/>
      <c r="AD3" s="324"/>
      <c r="AE3" s="34" t="s">
        <v>18</v>
      </c>
      <c r="AF3" s="322" t="s">
        <v>19</v>
      </c>
      <c r="AG3" s="323"/>
      <c r="AH3" s="323"/>
      <c r="AI3" s="324"/>
      <c r="AJ3" s="322" t="s">
        <v>20</v>
      </c>
      <c r="AK3" s="323"/>
      <c r="AL3" s="324"/>
      <c r="AM3" s="325" t="s">
        <v>21</v>
      </c>
      <c r="AN3" s="322" t="s">
        <v>22</v>
      </c>
      <c r="AO3" s="323"/>
      <c r="AP3" s="323"/>
      <c r="AQ3" s="323"/>
      <c r="AR3" s="324"/>
      <c r="AS3" s="322" t="s">
        <v>23</v>
      </c>
      <c r="AT3" s="323"/>
      <c r="AU3" s="324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</row>
    <row r="4" spans="1:78" s="10" customFormat="1" ht="143.25" customHeight="1" x14ac:dyDescent="0.2">
      <c r="A4" s="328"/>
      <c r="B4" s="329"/>
      <c r="C4" s="36" t="s">
        <v>24</v>
      </c>
      <c r="D4" s="36" t="s">
        <v>25</v>
      </c>
      <c r="E4" s="329"/>
      <c r="F4" s="329"/>
      <c r="G4" s="329"/>
      <c r="H4" s="329"/>
      <c r="I4" s="329"/>
      <c r="J4" s="329"/>
      <c r="K4" s="12" t="s">
        <v>26</v>
      </c>
      <c r="L4" s="36" t="s">
        <v>27</v>
      </c>
      <c r="M4" s="35" t="s">
        <v>28</v>
      </c>
      <c r="N4" s="35" t="s">
        <v>29</v>
      </c>
      <c r="O4" s="35" t="s">
        <v>30</v>
      </c>
      <c r="P4" s="35" t="s">
        <v>28</v>
      </c>
      <c r="Q4" s="35" t="s">
        <v>29</v>
      </c>
      <c r="R4" s="35" t="s">
        <v>30</v>
      </c>
      <c r="S4" s="35" t="s">
        <v>28</v>
      </c>
      <c r="T4" s="35" t="s">
        <v>29</v>
      </c>
      <c r="U4" s="35" t="s">
        <v>30</v>
      </c>
      <c r="V4" s="35" t="s">
        <v>28</v>
      </c>
      <c r="W4" s="35" t="s">
        <v>29</v>
      </c>
      <c r="X4" s="35" t="s">
        <v>30</v>
      </c>
      <c r="Y4" s="35" t="s">
        <v>28</v>
      </c>
      <c r="Z4" s="35" t="s">
        <v>29</v>
      </c>
      <c r="AA4" s="35" t="s">
        <v>30</v>
      </c>
      <c r="AB4" s="35" t="s">
        <v>28</v>
      </c>
      <c r="AC4" s="35" t="s">
        <v>29</v>
      </c>
      <c r="AD4" s="35" t="s">
        <v>30</v>
      </c>
      <c r="AE4" s="35" t="s">
        <v>31</v>
      </c>
      <c r="AF4" s="35" t="s">
        <v>28</v>
      </c>
      <c r="AG4" s="35" t="s">
        <v>32</v>
      </c>
      <c r="AH4" s="35" t="s">
        <v>29</v>
      </c>
      <c r="AI4" s="35" t="s">
        <v>30</v>
      </c>
      <c r="AJ4" s="35" t="str">
        <f>AF4</f>
        <v>год последнего капремонта</v>
      </c>
      <c r="AK4" s="35" t="s">
        <v>29</v>
      </c>
      <c r="AL4" s="35" t="s">
        <v>30</v>
      </c>
      <c r="AM4" s="325"/>
      <c r="AN4" s="35" t="s">
        <v>28</v>
      </c>
      <c r="AO4" s="35" t="s">
        <v>33</v>
      </c>
      <c r="AP4" s="35" t="s">
        <v>34</v>
      </c>
      <c r="AQ4" s="35" t="s">
        <v>29</v>
      </c>
      <c r="AR4" s="35" t="s">
        <v>30</v>
      </c>
      <c r="AS4" s="35" t="str">
        <f>AN4</f>
        <v>год последнего капремонта</v>
      </c>
      <c r="AT4" s="35" t="s">
        <v>29</v>
      </c>
      <c r="AU4" s="35" t="s">
        <v>30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</row>
    <row r="5" spans="1:78" s="15" customFormat="1" ht="16.5" customHeight="1" x14ac:dyDescent="0.25">
      <c r="A5" s="13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14">
        <v>11</v>
      </c>
      <c r="L5" s="35">
        <v>12</v>
      </c>
      <c r="M5" s="35">
        <v>13</v>
      </c>
      <c r="N5" s="35">
        <v>14</v>
      </c>
      <c r="O5" s="3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  <c r="X5" s="35">
        <v>24</v>
      </c>
      <c r="Y5" s="35">
        <v>25</v>
      </c>
      <c r="Z5" s="35">
        <v>26</v>
      </c>
      <c r="AA5" s="35">
        <v>27</v>
      </c>
      <c r="AB5" s="35">
        <v>28</v>
      </c>
      <c r="AC5" s="35">
        <v>29</v>
      </c>
      <c r="AD5" s="35">
        <v>30</v>
      </c>
      <c r="AE5" s="35">
        <v>31</v>
      </c>
      <c r="AF5" s="35">
        <v>32</v>
      </c>
      <c r="AG5" s="35">
        <v>33</v>
      </c>
      <c r="AH5" s="35">
        <v>34</v>
      </c>
      <c r="AI5" s="35">
        <v>35</v>
      </c>
      <c r="AJ5" s="35">
        <v>36</v>
      </c>
      <c r="AK5" s="35">
        <v>37</v>
      </c>
      <c r="AL5" s="35">
        <v>38</v>
      </c>
      <c r="AM5" s="35">
        <v>39</v>
      </c>
      <c r="AN5" s="35">
        <v>40</v>
      </c>
      <c r="AO5" s="35">
        <v>41</v>
      </c>
      <c r="AP5" s="35">
        <v>42</v>
      </c>
      <c r="AQ5" s="35">
        <v>43</v>
      </c>
      <c r="AR5" s="35">
        <v>44</v>
      </c>
      <c r="AS5" s="35">
        <v>45</v>
      </c>
      <c r="AT5" s="35">
        <v>46</v>
      </c>
      <c r="AU5" s="35">
        <v>47</v>
      </c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</row>
    <row r="6" spans="1:78" s="82" customFormat="1" ht="76.5" customHeight="1" x14ac:dyDescent="0.25">
      <c r="A6" s="77">
        <v>1</v>
      </c>
      <c r="B6" s="39" t="s">
        <v>110</v>
      </c>
      <c r="C6" s="39">
        <v>8</v>
      </c>
      <c r="D6" s="39">
        <v>8</v>
      </c>
      <c r="E6" s="78">
        <v>1960</v>
      </c>
      <c r="F6" s="79">
        <v>2011</v>
      </c>
      <c r="G6" s="79">
        <v>2</v>
      </c>
      <c r="H6" s="80">
        <v>1</v>
      </c>
      <c r="I6" s="79">
        <v>25</v>
      </c>
      <c r="J6" s="79">
        <v>376.4</v>
      </c>
      <c r="K6" s="78">
        <v>336.38</v>
      </c>
      <c r="L6" s="78">
        <v>336.38</v>
      </c>
      <c r="M6" s="78">
        <v>2010</v>
      </c>
      <c r="N6" s="78" t="s">
        <v>36</v>
      </c>
      <c r="O6" s="78">
        <v>10</v>
      </c>
      <c r="P6" s="78" t="s">
        <v>111</v>
      </c>
      <c r="Q6" s="78" t="s">
        <v>111</v>
      </c>
      <c r="R6" s="78" t="s">
        <v>111</v>
      </c>
      <c r="S6" s="78" t="s">
        <v>111</v>
      </c>
      <c r="T6" s="78" t="s">
        <v>111</v>
      </c>
      <c r="U6" s="78" t="s">
        <v>111</v>
      </c>
      <c r="V6" s="78" t="s">
        <v>111</v>
      </c>
      <c r="W6" s="78" t="s">
        <v>111</v>
      </c>
      <c r="X6" s="78" t="s">
        <v>111</v>
      </c>
      <c r="Y6" s="78" t="s">
        <v>111</v>
      </c>
      <c r="Z6" s="78" t="s">
        <v>111</v>
      </c>
      <c r="AA6" s="78" t="s">
        <v>111</v>
      </c>
      <c r="AB6" s="78" t="s">
        <v>111</v>
      </c>
      <c r="AC6" s="78" t="s">
        <v>111</v>
      </c>
      <c r="AD6" s="78" t="s">
        <v>111</v>
      </c>
      <c r="AE6" s="35" t="s">
        <v>111</v>
      </c>
      <c r="AF6" s="35">
        <v>2009</v>
      </c>
      <c r="AG6" s="35" t="s">
        <v>112</v>
      </c>
      <c r="AH6" s="35" t="s">
        <v>113</v>
      </c>
      <c r="AI6" s="35">
        <v>245</v>
      </c>
      <c r="AJ6" s="35" t="s">
        <v>111</v>
      </c>
      <c r="AK6" s="35" t="s">
        <v>111</v>
      </c>
      <c r="AL6" s="35" t="s">
        <v>111</v>
      </c>
      <c r="AM6" s="35" t="s">
        <v>75</v>
      </c>
      <c r="AN6" s="35">
        <v>2009</v>
      </c>
      <c r="AO6" s="35" t="s">
        <v>114</v>
      </c>
      <c r="AP6" s="35" t="s">
        <v>71</v>
      </c>
      <c r="AQ6" s="35" t="s">
        <v>113</v>
      </c>
      <c r="AR6" s="35">
        <v>341</v>
      </c>
      <c r="AS6" s="39" t="s">
        <v>115</v>
      </c>
      <c r="AT6" s="35" t="s">
        <v>116</v>
      </c>
      <c r="AU6" s="35">
        <v>282.24</v>
      </c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</row>
    <row r="7" spans="1:78" s="82" customFormat="1" ht="47.25" x14ac:dyDescent="0.25">
      <c r="A7" s="77">
        <v>2</v>
      </c>
      <c r="B7" s="39" t="s">
        <v>117</v>
      </c>
      <c r="C7" s="39">
        <v>8</v>
      </c>
      <c r="D7" s="39">
        <v>8</v>
      </c>
      <c r="E7" s="78">
        <v>1960</v>
      </c>
      <c r="F7" s="79">
        <v>2010</v>
      </c>
      <c r="G7" s="79">
        <v>2</v>
      </c>
      <c r="H7" s="80">
        <v>1</v>
      </c>
      <c r="I7" s="79">
        <v>26</v>
      </c>
      <c r="J7" s="79">
        <v>376.4</v>
      </c>
      <c r="K7" s="78">
        <v>308.2</v>
      </c>
      <c r="L7" s="78">
        <v>308.2</v>
      </c>
      <c r="M7" s="78">
        <v>2010</v>
      </c>
      <c r="N7" s="78" t="s">
        <v>36</v>
      </c>
      <c r="O7" s="78">
        <v>10</v>
      </c>
      <c r="P7" s="78" t="s">
        <v>111</v>
      </c>
      <c r="Q7" s="78" t="s">
        <v>111</v>
      </c>
      <c r="R7" s="78" t="s">
        <v>111</v>
      </c>
      <c r="S7" s="78" t="s">
        <v>111</v>
      </c>
      <c r="T7" s="78" t="s">
        <v>111</v>
      </c>
      <c r="U7" s="78" t="s">
        <v>111</v>
      </c>
      <c r="V7" s="78" t="s">
        <v>111</v>
      </c>
      <c r="W7" s="78" t="s">
        <v>111</v>
      </c>
      <c r="X7" s="78" t="s">
        <v>111</v>
      </c>
      <c r="Y7" s="78" t="s">
        <v>111</v>
      </c>
      <c r="Z7" s="78" t="s">
        <v>111</v>
      </c>
      <c r="AA7" s="78" t="s">
        <v>111</v>
      </c>
      <c r="AB7" s="78" t="s">
        <v>111</v>
      </c>
      <c r="AC7" s="78" t="s">
        <v>111</v>
      </c>
      <c r="AD7" s="78" t="s">
        <v>111</v>
      </c>
      <c r="AE7" s="35" t="s">
        <v>111</v>
      </c>
      <c r="AF7" s="35">
        <v>2009</v>
      </c>
      <c r="AG7" s="35" t="s">
        <v>112</v>
      </c>
      <c r="AH7" s="35" t="s">
        <v>113</v>
      </c>
      <c r="AI7" s="35">
        <v>245</v>
      </c>
      <c r="AJ7" s="35" t="s">
        <v>111</v>
      </c>
      <c r="AK7" s="35" t="s">
        <v>111</v>
      </c>
      <c r="AL7" s="35" t="s">
        <v>111</v>
      </c>
      <c r="AM7" s="35" t="s">
        <v>75</v>
      </c>
      <c r="AN7" s="35">
        <v>2009</v>
      </c>
      <c r="AO7" s="35" t="s">
        <v>114</v>
      </c>
      <c r="AP7" s="35" t="s">
        <v>71</v>
      </c>
      <c r="AQ7" s="35" t="s">
        <v>113</v>
      </c>
      <c r="AR7" s="35">
        <v>341</v>
      </c>
      <c r="AS7" s="39" t="s">
        <v>115</v>
      </c>
      <c r="AT7" s="35" t="s">
        <v>116</v>
      </c>
      <c r="AU7" s="35">
        <v>282.24</v>
      </c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</row>
    <row r="8" spans="1:78" s="82" customFormat="1" ht="47.25" x14ac:dyDescent="0.25">
      <c r="A8" s="77">
        <v>3</v>
      </c>
      <c r="B8" s="39" t="s">
        <v>118</v>
      </c>
      <c r="C8" s="39">
        <v>8</v>
      </c>
      <c r="D8" s="39">
        <v>8</v>
      </c>
      <c r="E8" s="78">
        <v>1960</v>
      </c>
      <c r="F8" s="79">
        <v>2011</v>
      </c>
      <c r="G8" s="79">
        <v>2</v>
      </c>
      <c r="H8" s="80">
        <v>1</v>
      </c>
      <c r="I8" s="79">
        <v>23</v>
      </c>
      <c r="J8" s="79">
        <v>376.4</v>
      </c>
      <c r="K8" s="78">
        <v>293.20999999999998</v>
      </c>
      <c r="L8" s="78">
        <v>293.20999999999998</v>
      </c>
      <c r="M8" s="78">
        <v>2010</v>
      </c>
      <c r="N8" s="78" t="s">
        <v>36</v>
      </c>
      <c r="O8" s="78">
        <v>10</v>
      </c>
      <c r="P8" s="78" t="s">
        <v>111</v>
      </c>
      <c r="Q8" s="78" t="s">
        <v>111</v>
      </c>
      <c r="R8" s="78" t="s">
        <v>111</v>
      </c>
      <c r="S8" s="78" t="s">
        <v>111</v>
      </c>
      <c r="T8" s="78" t="s">
        <v>111</v>
      </c>
      <c r="U8" s="78" t="s">
        <v>111</v>
      </c>
      <c r="V8" s="78" t="s">
        <v>111</v>
      </c>
      <c r="W8" s="78" t="s">
        <v>111</v>
      </c>
      <c r="X8" s="78" t="s">
        <v>111</v>
      </c>
      <c r="Y8" s="78" t="s">
        <v>111</v>
      </c>
      <c r="Z8" s="78" t="s">
        <v>111</v>
      </c>
      <c r="AA8" s="78" t="s">
        <v>111</v>
      </c>
      <c r="AB8" s="78" t="s">
        <v>111</v>
      </c>
      <c r="AC8" s="78" t="s">
        <v>111</v>
      </c>
      <c r="AD8" s="78" t="s">
        <v>111</v>
      </c>
      <c r="AE8" s="35" t="s">
        <v>111</v>
      </c>
      <c r="AF8" s="35">
        <v>2009</v>
      </c>
      <c r="AG8" s="35" t="s">
        <v>112</v>
      </c>
      <c r="AH8" s="35" t="s">
        <v>113</v>
      </c>
      <c r="AI8" s="35">
        <v>245</v>
      </c>
      <c r="AJ8" s="35" t="s">
        <v>111</v>
      </c>
      <c r="AK8" s="35" t="s">
        <v>111</v>
      </c>
      <c r="AL8" s="35" t="s">
        <v>111</v>
      </c>
      <c r="AM8" s="35" t="s">
        <v>119</v>
      </c>
      <c r="AN8" s="35">
        <v>2009</v>
      </c>
      <c r="AO8" s="35" t="s">
        <v>114</v>
      </c>
      <c r="AP8" s="35" t="s">
        <v>71</v>
      </c>
      <c r="AQ8" s="35" t="s">
        <v>113</v>
      </c>
      <c r="AR8" s="35">
        <v>386.1</v>
      </c>
      <c r="AS8" s="39" t="s">
        <v>115</v>
      </c>
      <c r="AT8" s="35" t="s">
        <v>116</v>
      </c>
      <c r="AU8" s="35">
        <v>282.24</v>
      </c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</row>
    <row r="9" spans="1:78" s="82" customFormat="1" ht="47.25" x14ac:dyDescent="0.25">
      <c r="A9" s="77">
        <v>4</v>
      </c>
      <c r="B9" s="39" t="s">
        <v>120</v>
      </c>
      <c r="C9" s="39">
        <v>8</v>
      </c>
      <c r="D9" s="39">
        <v>8</v>
      </c>
      <c r="E9" s="78">
        <v>1960</v>
      </c>
      <c r="F9" s="79">
        <v>2010</v>
      </c>
      <c r="G9" s="79">
        <v>2</v>
      </c>
      <c r="H9" s="80">
        <v>1</v>
      </c>
      <c r="I9" s="79">
        <v>26</v>
      </c>
      <c r="J9" s="79">
        <v>376.4</v>
      </c>
      <c r="K9" s="78">
        <v>309.3</v>
      </c>
      <c r="L9" s="78">
        <v>309.3</v>
      </c>
      <c r="M9" s="78">
        <v>2010</v>
      </c>
      <c r="N9" s="78" t="s">
        <v>36</v>
      </c>
      <c r="O9" s="78">
        <v>10</v>
      </c>
      <c r="P9" s="78" t="s">
        <v>111</v>
      </c>
      <c r="Q9" s="78" t="s">
        <v>111</v>
      </c>
      <c r="R9" s="78" t="s">
        <v>111</v>
      </c>
      <c r="S9" s="78" t="s">
        <v>111</v>
      </c>
      <c r="T9" s="78" t="s">
        <v>111</v>
      </c>
      <c r="U9" s="78" t="s">
        <v>111</v>
      </c>
      <c r="V9" s="78" t="s">
        <v>111</v>
      </c>
      <c r="W9" s="78" t="s">
        <v>111</v>
      </c>
      <c r="X9" s="78" t="s">
        <v>111</v>
      </c>
      <c r="Y9" s="78" t="s">
        <v>111</v>
      </c>
      <c r="Z9" s="78" t="s">
        <v>111</v>
      </c>
      <c r="AA9" s="78" t="s">
        <v>111</v>
      </c>
      <c r="AB9" s="78" t="s">
        <v>111</v>
      </c>
      <c r="AC9" s="78" t="s">
        <v>111</v>
      </c>
      <c r="AD9" s="78" t="s">
        <v>111</v>
      </c>
      <c r="AE9" s="35" t="s">
        <v>111</v>
      </c>
      <c r="AF9" s="35">
        <v>2009</v>
      </c>
      <c r="AG9" s="35" t="s">
        <v>112</v>
      </c>
      <c r="AH9" s="35" t="s">
        <v>113</v>
      </c>
      <c r="AI9" s="35">
        <v>245</v>
      </c>
      <c r="AJ9" s="35" t="s">
        <v>111</v>
      </c>
      <c r="AK9" s="35" t="s">
        <v>111</v>
      </c>
      <c r="AL9" s="35" t="s">
        <v>111</v>
      </c>
      <c r="AM9" s="35" t="s">
        <v>75</v>
      </c>
      <c r="AN9" s="35">
        <v>2009</v>
      </c>
      <c r="AO9" s="35" t="s">
        <v>114</v>
      </c>
      <c r="AP9" s="35" t="s">
        <v>71</v>
      </c>
      <c r="AQ9" s="35" t="s">
        <v>113</v>
      </c>
      <c r="AR9" s="35">
        <v>386.1</v>
      </c>
      <c r="AS9" s="39" t="s">
        <v>115</v>
      </c>
      <c r="AT9" s="35" t="s">
        <v>116</v>
      </c>
      <c r="AU9" s="35">
        <v>282.24</v>
      </c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</row>
    <row r="10" spans="1:78" s="82" customFormat="1" ht="47.25" x14ac:dyDescent="0.25">
      <c r="A10" s="77">
        <v>5</v>
      </c>
      <c r="B10" s="39" t="s">
        <v>121</v>
      </c>
      <c r="C10" s="39">
        <v>8</v>
      </c>
      <c r="D10" s="39">
        <v>8</v>
      </c>
      <c r="E10" s="78">
        <v>1960</v>
      </c>
      <c r="F10" s="79">
        <v>2010</v>
      </c>
      <c r="G10" s="79">
        <v>2</v>
      </c>
      <c r="H10" s="80">
        <v>1</v>
      </c>
      <c r="I10" s="79">
        <v>22</v>
      </c>
      <c r="J10" s="79">
        <v>376.4</v>
      </c>
      <c r="K10" s="78">
        <v>333.24</v>
      </c>
      <c r="L10" s="78">
        <v>333.24</v>
      </c>
      <c r="M10" s="78">
        <v>2010</v>
      </c>
      <c r="N10" s="78" t="s">
        <v>36</v>
      </c>
      <c r="O10" s="78">
        <v>10</v>
      </c>
      <c r="P10" s="78" t="s">
        <v>111</v>
      </c>
      <c r="Q10" s="78" t="s">
        <v>111</v>
      </c>
      <c r="R10" s="78" t="s">
        <v>111</v>
      </c>
      <c r="S10" s="78" t="s">
        <v>111</v>
      </c>
      <c r="T10" s="78" t="s">
        <v>111</v>
      </c>
      <c r="U10" s="78" t="s">
        <v>111</v>
      </c>
      <c r="V10" s="78" t="s">
        <v>111</v>
      </c>
      <c r="W10" s="78" t="s">
        <v>111</v>
      </c>
      <c r="X10" s="78" t="s">
        <v>111</v>
      </c>
      <c r="Y10" s="78" t="s">
        <v>111</v>
      </c>
      <c r="Z10" s="78" t="s">
        <v>111</v>
      </c>
      <c r="AA10" s="78" t="s">
        <v>111</v>
      </c>
      <c r="AB10" s="78" t="s">
        <v>111</v>
      </c>
      <c r="AC10" s="78" t="s">
        <v>111</v>
      </c>
      <c r="AD10" s="78" t="s">
        <v>111</v>
      </c>
      <c r="AE10" s="35" t="s">
        <v>111</v>
      </c>
      <c r="AF10" s="35">
        <v>2009</v>
      </c>
      <c r="AG10" s="35" t="s">
        <v>112</v>
      </c>
      <c r="AH10" s="35" t="s">
        <v>113</v>
      </c>
      <c r="AI10" s="35">
        <v>245</v>
      </c>
      <c r="AJ10" s="35" t="s">
        <v>111</v>
      </c>
      <c r="AK10" s="35" t="s">
        <v>111</v>
      </c>
      <c r="AL10" s="35" t="s">
        <v>111</v>
      </c>
      <c r="AM10" s="35" t="s">
        <v>75</v>
      </c>
      <c r="AN10" s="35">
        <v>2009</v>
      </c>
      <c r="AO10" s="35" t="s">
        <v>114</v>
      </c>
      <c r="AP10" s="35" t="s">
        <v>71</v>
      </c>
      <c r="AQ10" s="35" t="s">
        <v>113</v>
      </c>
      <c r="AR10" s="35">
        <v>386.1</v>
      </c>
      <c r="AS10" s="39" t="s">
        <v>115</v>
      </c>
      <c r="AT10" s="35" t="s">
        <v>116</v>
      </c>
      <c r="AU10" s="35">
        <v>282.24</v>
      </c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</row>
    <row r="11" spans="1:78" s="82" customFormat="1" ht="47.25" x14ac:dyDescent="0.25">
      <c r="A11" s="77">
        <v>6</v>
      </c>
      <c r="B11" s="39" t="s">
        <v>122</v>
      </c>
      <c r="C11" s="39">
        <v>8</v>
      </c>
      <c r="D11" s="39">
        <v>8</v>
      </c>
      <c r="E11" s="78">
        <v>1960</v>
      </c>
      <c r="F11" s="79">
        <v>2011</v>
      </c>
      <c r="G11" s="79">
        <v>2</v>
      </c>
      <c r="H11" s="80">
        <v>1</v>
      </c>
      <c r="I11" s="79">
        <v>26</v>
      </c>
      <c r="J11" s="79">
        <v>376.4</v>
      </c>
      <c r="K11" s="78">
        <v>297.08</v>
      </c>
      <c r="L11" s="78">
        <v>297.08</v>
      </c>
      <c r="M11" s="78">
        <v>2010</v>
      </c>
      <c r="N11" s="78" t="s">
        <v>36</v>
      </c>
      <c r="O11" s="78">
        <v>10</v>
      </c>
      <c r="P11" s="78" t="s">
        <v>111</v>
      </c>
      <c r="Q11" s="78" t="s">
        <v>111</v>
      </c>
      <c r="R11" s="78" t="s">
        <v>111</v>
      </c>
      <c r="S11" s="78" t="s">
        <v>111</v>
      </c>
      <c r="T11" s="78" t="s">
        <v>111</v>
      </c>
      <c r="U11" s="78" t="s">
        <v>111</v>
      </c>
      <c r="V11" s="78" t="s">
        <v>111</v>
      </c>
      <c r="W11" s="78" t="s">
        <v>111</v>
      </c>
      <c r="X11" s="78" t="s">
        <v>111</v>
      </c>
      <c r="Y11" s="78" t="s">
        <v>111</v>
      </c>
      <c r="Z11" s="78" t="s">
        <v>111</v>
      </c>
      <c r="AA11" s="78" t="s">
        <v>111</v>
      </c>
      <c r="AB11" s="78" t="s">
        <v>111</v>
      </c>
      <c r="AC11" s="78" t="s">
        <v>111</v>
      </c>
      <c r="AD11" s="78" t="s">
        <v>111</v>
      </c>
      <c r="AE11" s="35" t="s">
        <v>111</v>
      </c>
      <c r="AF11" s="35">
        <v>2009</v>
      </c>
      <c r="AG11" s="35" t="s">
        <v>112</v>
      </c>
      <c r="AH11" s="35" t="s">
        <v>113</v>
      </c>
      <c r="AI11" s="35">
        <v>245</v>
      </c>
      <c r="AJ11" s="35" t="s">
        <v>111</v>
      </c>
      <c r="AK11" s="35" t="s">
        <v>111</v>
      </c>
      <c r="AL11" s="35" t="s">
        <v>111</v>
      </c>
      <c r="AM11" s="35" t="s">
        <v>75</v>
      </c>
      <c r="AN11" s="35">
        <v>2009</v>
      </c>
      <c r="AO11" s="35" t="s">
        <v>114</v>
      </c>
      <c r="AP11" s="35" t="s">
        <v>71</v>
      </c>
      <c r="AQ11" s="35" t="s">
        <v>113</v>
      </c>
      <c r="AR11" s="35">
        <v>386.1</v>
      </c>
      <c r="AS11" s="39" t="s">
        <v>115</v>
      </c>
      <c r="AT11" s="35" t="s">
        <v>116</v>
      </c>
      <c r="AU11" s="35">
        <v>282.24</v>
      </c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</row>
    <row r="12" spans="1:78" s="82" customFormat="1" ht="47.25" x14ac:dyDescent="0.25">
      <c r="A12" s="77">
        <v>7</v>
      </c>
      <c r="B12" s="39" t="s">
        <v>123</v>
      </c>
      <c r="C12" s="39">
        <v>27</v>
      </c>
      <c r="D12" s="39">
        <v>27</v>
      </c>
      <c r="E12" s="78">
        <v>2012</v>
      </c>
      <c r="F12" s="79">
        <v>2013</v>
      </c>
      <c r="G12" s="79">
        <v>3</v>
      </c>
      <c r="H12" s="79">
        <v>3</v>
      </c>
      <c r="I12" s="79">
        <v>50</v>
      </c>
      <c r="J12" s="79">
        <v>1759.1</v>
      </c>
      <c r="K12" s="78">
        <v>1193.3</v>
      </c>
      <c r="L12" s="78">
        <v>1164.0999999999999</v>
      </c>
      <c r="M12" s="78" t="s">
        <v>115</v>
      </c>
      <c r="N12" s="78" t="s">
        <v>36</v>
      </c>
      <c r="O12" s="78">
        <v>200</v>
      </c>
      <c r="P12" s="39" t="s">
        <v>115</v>
      </c>
      <c r="Q12" s="78" t="s">
        <v>36</v>
      </c>
      <c r="R12" s="78">
        <v>300</v>
      </c>
      <c r="S12" s="78" t="s">
        <v>111</v>
      </c>
      <c r="T12" s="78" t="s">
        <v>111</v>
      </c>
      <c r="U12" s="78" t="s">
        <v>111</v>
      </c>
      <c r="V12" s="39" t="s">
        <v>115</v>
      </c>
      <c r="W12" s="78" t="s">
        <v>36</v>
      </c>
      <c r="X12" s="78">
        <v>170</v>
      </c>
      <c r="Y12" s="39" t="s">
        <v>115</v>
      </c>
      <c r="Z12" s="78" t="s">
        <v>36</v>
      </c>
      <c r="AA12" s="78">
        <v>200</v>
      </c>
      <c r="AB12" s="78" t="s">
        <v>111</v>
      </c>
      <c r="AC12" s="78" t="s">
        <v>111</v>
      </c>
      <c r="AD12" s="78" t="s">
        <v>111</v>
      </c>
      <c r="AE12" s="35" t="s">
        <v>111</v>
      </c>
      <c r="AF12" s="35">
        <v>0</v>
      </c>
      <c r="AG12" s="35" t="s">
        <v>124</v>
      </c>
      <c r="AH12" s="35" t="s">
        <v>113</v>
      </c>
      <c r="AI12" s="35">
        <v>601.5</v>
      </c>
      <c r="AJ12" s="35">
        <v>0</v>
      </c>
      <c r="AK12" s="35" t="s">
        <v>113</v>
      </c>
      <c r="AL12" s="35">
        <v>491.8</v>
      </c>
      <c r="AM12" s="35" t="s">
        <v>75</v>
      </c>
      <c r="AN12" s="39" t="s">
        <v>115</v>
      </c>
      <c r="AO12" s="35" t="s">
        <v>125</v>
      </c>
      <c r="AP12" s="35" t="s">
        <v>126</v>
      </c>
      <c r="AQ12" s="35" t="s">
        <v>113</v>
      </c>
      <c r="AR12" s="35">
        <v>5366</v>
      </c>
      <c r="AS12" s="39" t="s">
        <v>115</v>
      </c>
      <c r="AT12" s="35" t="s">
        <v>116</v>
      </c>
      <c r="AU12" s="35">
        <v>898.88</v>
      </c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</row>
    <row r="13" spans="1:78" s="82" customFormat="1" ht="47.25" x14ac:dyDescent="0.25">
      <c r="A13" s="77">
        <v>8</v>
      </c>
      <c r="B13" s="39" t="s">
        <v>127</v>
      </c>
      <c r="C13" s="39">
        <v>16</v>
      </c>
      <c r="D13" s="39">
        <v>16</v>
      </c>
      <c r="E13" s="78">
        <v>2010</v>
      </c>
      <c r="F13" s="79">
        <v>2010</v>
      </c>
      <c r="G13" s="79">
        <v>2</v>
      </c>
      <c r="H13" s="79">
        <v>4</v>
      </c>
      <c r="I13" s="79">
        <v>45</v>
      </c>
      <c r="J13" s="83">
        <v>1233.8</v>
      </c>
      <c r="K13" s="78">
        <v>715.3</v>
      </c>
      <c r="L13" s="78">
        <v>670.5</v>
      </c>
      <c r="M13" s="78" t="s">
        <v>115</v>
      </c>
      <c r="N13" s="78" t="s">
        <v>36</v>
      </c>
      <c r="O13" s="78">
        <v>200</v>
      </c>
      <c r="P13" s="39" t="s">
        <v>115</v>
      </c>
      <c r="Q13" s="78" t="s">
        <v>36</v>
      </c>
      <c r="R13" s="78">
        <v>300</v>
      </c>
      <c r="S13" s="78" t="s">
        <v>111</v>
      </c>
      <c r="T13" s="78" t="s">
        <v>111</v>
      </c>
      <c r="U13" s="78" t="s">
        <v>111</v>
      </c>
      <c r="V13" s="39" t="s">
        <v>115</v>
      </c>
      <c r="W13" s="78" t="s">
        <v>36</v>
      </c>
      <c r="X13" s="78">
        <v>170</v>
      </c>
      <c r="Y13" s="39" t="s">
        <v>115</v>
      </c>
      <c r="Z13" s="78" t="s">
        <v>36</v>
      </c>
      <c r="AA13" s="78">
        <v>200</v>
      </c>
      <c r="AB13" s="78" t="s">
        <v>111</v>
      </c>
      <c r="AC13" s="78" t="s">
        <v>111</v>
      </c>
      <c r="AD13" s="78" t="s">
        <v>111</v>
      </c>
      <c r="AE13" s="35" t="s">
        <v>111</v>
      </c>
      <c r="AF13" s="35">
        <v>0</v>
      </c>
      <c r="AG13" s="35" t="s">
        <v>38</v>
      </c>
      <c r="AH13" s="35" t="s">
        <v>113</v>
      </c>
      <c r="AI13" s="35">
        <v>549.79999999999995</v>
      </c>
      <c r="AJ13" s="35">
        <v>0</v>
      </c>
      <c r="AK13" s="35" t="s">
        <v>113</v>
      </c>
      <c r="AL13" s="35">
        <v>432.4</v>
      </c>
      <c r="AM13" s="35" t="s">
        <v>75</v>
      </c>
      <c r="AN13" s="39" t="s">
        <v>115</v>
      </c>
      <c r="AO13" s="35" t="s">
        <v>114</v>
      </c>
      <c r="AP13" s="35" t="s">
        <v>126</v>
      </c>
      <c r="AQ13" s="35" t="s">
        <v>113</v>
      </c>
      <c r="AR13" s="35">
        <v>4855</v>
      </c>
      <c r="AS13" s="39" t="s">
        <v>115</v>
      </c>
      <c r="AT13" s="35" t="s">
        <v>116</v>
      </c>
      <c r="AU13" s="35">
        <v>824.76</v>
      </c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</row>
    <row r="14" spans="1:78" s="82" customFormat="1" ht="47.25" x14ac:dyDescent="0.25">
      <c r="A14" s="77">
        <v>9</v>
      </c>
      <c r="B14" s="39" t="s">
        <v>128</v>
      </c>
      <c r="C14" s="39">
        <v>27</v>
      </c>
      <c r="D14" s="39">
        <v>27</v>
      </c>
      <c r="E14" s="78">
        <v>2013</v>
      </c>
      <c r="F14" s="79">
        <v>2013</v>
      </c>
      <c r="G14" s="79">
        <v>3</v>
      </c>
      <c r="H14" s="79">
        <v>3</v>
      </c>
      <c r="I14" s="79">
        <v>50</v>
      </c>
      <c r="J14" s="83">
        <v>1718.7</v>
      </c>
      <c r="K14" s="78">
        <v>1251.0999999999999</v>
      </c>
      <c r="L14" s="78">
        <v>1220.8</v>
      </c>
      <c r="M14" s="78" t="s">
        <v>115</v>
      </c>
      <c r="N14" s="78" t="s">
        <v>36</v>
      </c>
      <c r="O14" s="78">
        <v>200</v>
      </c>
      <c r="P14" s="39" t="s">
        <v>115</v>
      </c>
      <c r="Q14" s="78" t="s">
        <v>36</v>
      </c>
      <c r="R14" s="78">
        <v>300</v>
      </c>
      <c r="S14" s="78" t="s">
        <v>111</v>
      </c>
      <c r="T14" s="78" t="s">
        <v>111</v>
      </c>
      <c r="U14" s="78" t="s">
        <v>111</v>
      </c>
      <c r="V14" s="39" t="s">
        <v>115</v>
      </c>
      <c r="W14" s="78" t="s">
        <v>36</v>
      </c>
      <c r="X14" s="78">
        <v>170</v>
      </c>
      <c r="Y14" s="39" t="s">
        <v>115</v>
      </c>
      <c r="Z14" s="78" t="s">
        <v>36</v>
      </c>
      <c r="AA14" s="78">
        <v>200</v>
      </c>
      <c r="AB14" s="78" t="s">
        <v>111</v>
      </c>
      <c r="AC14" s="78" t="s">
        <v>111</v>
      </c>
      <c r="AD14" s="78" t="s">
        <v>111</v>
      </c>
      <c r="AE14" s="35" t="s">
        <v>111</v>
      </c>
      <c r="AF14" s="35">
        <v>0</v>
      </c>
      <c r="AG14" s="35" t="s">
        <v>38</v>
      </c>
      <c r="AH14" s="35" t="s">
        <v>113</v>
      </c>
      <c r="AI14" s="35">
        <v>621.29999999999995</v>
      </c>
      <c r="AJ14" s="35">
        <v>0</v>
      </c>
      <c r="AK14" s="35" t="s">
        <v>113</v>
      </c>
      <c r="AL14" s="35">
        <v>592.70000000000005</v>
      </c>
      <c r="AM14" s="35" t="s">
        <v>75</v>
      </c>
      <c r="AN14" s="39" t="s">
        <v>115</v>
      </c>
      <c r="AO14" s="35" t="s">
        <v>114</v>
      </c>
      <c r="AP14" s="35" t="s">
        <v>42</v>
      </c>
      <c r="AQ14" s="35" t="s">
        <v>113</v>
      </c>
      <c r="AR14" s="35">
        <v>6090</v>
      </c>
      <c r="AS14" s="39" t="s">
        <v>115</v>
      </c>
      <c r="AT14" s="35" t="s">
        <v>116</v>
      </c>
      <c r="AU14" s="35">
        <v>898.88</v>
      </c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</row>
    <row r="15" spans="1:78" s="82" customFormat="1" ht="60" customHeight="1" x14ac:dyDescent="0.25">
      <c r="A15" s="77">
        <v>10</v>
      </c>
      <c r="B15" s="39" t="s">
        <v>129</v>
      </c>
      <c r="C15" s="39">
        <v>22</v>
      </c>
      <c r="D15" s="39">
        <v>22</v>
      </c>
      <c r="E15" s="78">
        <v>2014</v>
      </c>
      <c r="F15" s="79">
        <v>2015</v>
      </c>
      <c r="G15" s="79">
        <v>2</v>
      </c>
      <c r="H15" s="79">
        <v>1</v>
      </c>
      <c r="I15" s="79">
        <v>64</v>
      </c>
      <c r="J15" s="83">
        <v>644.6</v>
      </c>
      <c r="K15" s="78">
        <v>526.5</v>
      </c>
      <c r="L15" s="78">
        <v>278.39999999999998</v>
      </c>
      <c r="M15" s="78" t="s">
        <v>115</v>
      </c>
      <c r="N15" s="78" t="s">
        <v>36</v>
      </c>
      <c r="O15" s="78">
        <v>100</v>
      </c>
      <c r="P15" s="39" t="s">
        <v>115</v>
      </c>
      <c r="Q15" s="78" t="s">
        <v>36</v>
      </c>
      <c r="R15" s="78">
        <v>100</v>
      </c>
      <c r="S15" s="78" t="s">
        <v>111</v>
      </c>
      <c r="T15" s="78" t="s">
        <v>111</v>
      </c>
      <c r="U15" s="78" t="s">
        <v>111</v>
      </c>
      <c r="V15" s="39" t="s">
        <v>115</v>
      </c>
      <c r="W15" s="78" t="s">
        <v>36</v>
      </c>
      <c r="X15" s="78">
        <v>100</v>
      </c>
      <c r="Y15" s="39" t="s">
        <v>115</v>
      </c>
      <c r="Z15" s="78" t="s">
        <v>36</v>
      </c>
      <c r="AA15" s="78">
        <v>100</v>
      </c>
      <c r="AB15" s="78" t="s">
        <v>111</v>
      </c>
      <c r="AC15" s="78" t="s">
        <v>111</v>
      </c>
      <c r="AD15" s="78" t="s">
        <v>111</v>
      </c>
      <c r="AE15" s="35" t="s">
        <v>111</v>
      </c>
      <c r="AF15" s="35">
        <v>0</v>
      </c>
      <c r="AG15" s="35" t="s">
        <v>112</v>
      </c>
      <c r="AH15" s="35" t="s">
        <v>113</v>
      </c>
      <c r="AI15" s="35">
        <v>644.6</v>
      </c>
      <c r="AJ15" s="35" t="s">
        <v>111</v>
      </c>
      <c r="AK15" s="35" t="s">
        <v>111</v>
      </c>
      <c r="AL15" s="35" t="s">
        <v>111</v>
      </c>
      <c r="AM15" s="35" t="s">
        <v>75</v>
      </c>
      <c r="AN15" s="39" t="s">
        <v>115</v>
      </c>
      <c r="AO15" s="35" t="s">
        <v>130</v>
      </c>
      <c r="AP15" s="35" t="s">
        <v>126</v>
      </c>
      <c r="AQ15" s="35" t="s">
        <v>113</v>
      </c>
      <c r="AR15" s="35">
        <v>2722</v>
      </c>
      <c r="AS15" s="39" t="s">
        <v>115</v>
      </c>
      <c r="AT15" s="35" t="s">
        <v>116</v>
      </c>
      <c r="AU15" s="35">
        <v>737.5</v>
      </c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</row>
    <row r="16" spans="1:78" s="82" customFormat="1" ht="15.75" x14ac:dyDescent="0.25">
      <c r="A16" s="77"/>
      <c r="B16" s="39" t="s">
        <v>58</v>
      </c>
      <c r="C16" s="84">
        <f>SUM(C6:C15)</f>
        <v>140</v>
      </c>
      <c r="D16" s="84">
        <f>SUM(D6:D15)</f>
        <v>140</v>
      </c>
      <c r="E16" s="39"/>
      <c r="F16" s="39"/>
      <c r="G16" s="39"/>
      <c r="H16" s="39"/>
      <c r="I16" s="84">
        <f>SUM(I6:I15)</f>
        <v>357</v>
      </c>
      <c r="J16" s="85">
        <f>SUM(J6:J15)</f>
        <v>7614.6</v>
      </c>
      <c r="K16" s="85">
        <f>SUM(K6:K15)</f>
        <v>5563.6100000000006</v>
      </c>
      <c r="L16" s="85">
        <f>SUM(L6:L15)</f>
        <v>5211.2099999999991</v>
      </c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</row>
    <row r="17" spans="2:78" ht="15.75" x14ac:dyDescent="0.2">
      <c r="B17" s="341"/>
      <c r="C17" s="341"/>
      <c r="D17" s="341"/>
      <c r="E17" s="341"/>
      <c r="F17" s="342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</row>
    <row r="18" spans="2:78" ht="20.25" x14ac:dyDescent="0.2">
      <c r="B18" s="46"/>
      <c r="C18" s="46"/>
      <c r="D18" s="46"/>
      <c r="E18" s="46"/>
      <c r="F18" s="343"/>
      <c r="G18" s="344"/>
      <c r="H18" s="344"/>
      <c r="I18" s="344"/>
      <c r="J18" s="344"/>
      <c r="K18" s="344"/>
      <c r="L18" s="344"/>
      <c r="M18" s="344"/>
      <c r="N18" s="344"/>
      <c r="O18" s="344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345"/>
      <c r="AF18" s="345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</row>
    <row r="19" spans="2:78" ht="15.75" x14ac:dyDescent="0.2">
      <c r="B19" s="46"/>
      <c r="C19" s="46"/>
      <c r="D19" s="46"/>
      <c r="E19" s="46"/>
      <c r="F19" s="47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</row>
    <row r="20" spans="2:78" ht="15.75" x14ac:dyDescent="0.2">
      <c r="B20" s="46"/>
      <c r="C20" s="46"/>
      <c r="D20" s="46"/>
      <c r="E20" s="46"/>
      <c r="F20" s="47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</row>
    <row r="21" spans="2:78" ht="20.25" customHeight="1" x14ac:dyDescent="0.2">
      <c r="B21" s="46"/>
      <c r="C21" s="46"/>
      <c r="D21" s="46"/>
      <c r="E21" s="46"/>
      <c r="F21" s="47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X21" s="46"/>
      <c r="Y21" s="46"/>
      <c r="Z21" s="46"/>
      <c r="AA21" s="46"/>
      <c r="AB21" s="46"/>
      <c r="AC21" s="46"/>
      <c r="AD21" s="46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</row>
    <row r="22" spans="2:78" ht="15.75" x14ac:dyDescent="0.2">
      <c r="B22" s="46"/>
      <c r="C22" s="46"/>
      <c r="D22" s="46"/>
      <c r="E22" s="46"/>
      <c r="F22" s="47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</row>
    <row r="23" spans="2:78" ht="15.75" x14ac:dyDescent="0.2">
      <c r="B23" s="46"/>
      <c r="C23" s="46"/>
      <c r="D23" s="46"/>
      <c r="E23" s="46"/>
      <c r="F23" s="47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</row>
    <row r="24" spans="2:78" ht="15.75" x14ac:dyDescent="0.2">
      <c r="B24" s="46"/>
      <c r="C24" s="46"/>
      <c r="D24" s="46"/>
      <c r="E24" s="46"/>
      <c r="F24" s="47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</row>
    <row r="25" spans="2:78" ht="15.75" x14ac:dyDescent="0.2">
      <c r="B25" s="46"/>
      <c r="C25" s="46"/>
      <c r="D25" s="46"/>
      <c r="E25" s="46"/>
      <c r="F25" s="47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</row>
    <row r="26" spans="2:78" ht="15.75" x14ac:dyDescent="0.2">
      <c r="B26" s="46"/>
      <c r="C26" s="46"/>
      <c r="D26" s="46"/>
      <c r="E26" s="46"/>
      <c r="F26" s="47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</row>
    <row r="27" spans="2:78" ht="15.75" x14ac:dyDescent="0.2">
      <c r="B27" s="46"/>
      <c r="C27" s="46"/>
      <c r="D27" s="46"/>
      <c r="E27" s="46"/>
      <c r="F27" s="47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</row>
    <row r="28" spans="2:78" ht="15.75" x14ac:dyDescent="0.2">
      <c r="B28" s="46"/>
      <c r="C28" s="46"/>
      <c r="D28" s="46"/>
      <c r="E28" s="46"/>
      <c r="F28" s="47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</row>
    <row r="29" spans="2:78" ht="15.75" x14ac:dyDescent="0.2">
      <c r="B29" s="46"/>
      <c r="C29" s="46"/>
      <c r="D29" s="46"/>
      <c r="E29" s="46"/>
      <c r="F29" s="47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</row>
    <row r="30" spans="2:78" ht="15.75" x14ac:dyDescent="0.2">
      <c r="B30" s="46"/>
      <c r="C30" s="46"/>
      <c r="D30" s="46"/>
      <c r="E30" s="46"/>
      <c r="F30" s="47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</row>
    <row r="31" spans="2:78" ht="15.75" x14ac:dyDescent="0.2">
      <c r="B31" s="46"/>
      <c r="C31" s="46"/>
      <c r="D31" s="46"/>
      <c r="E31" s="46"/>
      <c r="F31" s="47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</row>
    <row r="32" spans="2:78" ht="15.75" x14ac:dyDescent="0.2">
      <c r="B32" s="46"/>
      <c r="C32" s="46"/>
      <c r="D32" s="46"/>
      <c r="E32" s="46"/>
      <c r="F32" s="47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</row>
    <row r="33" spans="2:78" ht="15.75" x14ac:dyDescent="0.2">
      <c r="B33" s="46"/>
      <c r="C33" s="46"/>
      <c r="D33" s="46"/>
      <c r="E33" s="46"/>
      <c r="F33" s="47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</row>
    <row r="34" spans="2:78" ht="15.75" x14ac:dyDescent="0.2">
      <c r="B34" s="46"/>
      <c r="C34" s="46"/>
      <c r="D34" s="46"/>
      <c r="E34" s="46"/>
      <c r="F34" s="47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</row>
    <row r="35" spans="2:78" ht="15.75" x14ac:dyDescent="0.2">
      <c r="B35" s="46"/>
      <c r="C35" s="46"/>
      <c r="D35" s="46"/>
      <c r="E35" s="46"/>
      <c r="F35" s="47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</row>
    <row r="36" spans="2:78" ht="20.25" customHeight="1" x14ac:dyDescent="0.2">
      <c r="B36" s="46"/>
      <c r="C36" s="46"/>
      <c r="D36" s="46"/>
      <c r="E36" s="46"/>
      <c r="F36" s="47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</row>
    <row r="37" spans="2:78" ht="15.75" x14ac:dyDescent="0.2">
      <c r="B37" s="46"/>
      <c r="C37" s="46"/>
      <c r="D37" s="46"/>
      <c r="E37" s="46"/>
      <c r="F37" s="47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</row>
    <row r="38" spans="2:78" ht="15.75" x14ac:dyDescent="0.2">
      <c r="B38" s="46"/>
      <c r="C38" s="46"/>
      <c r="D38" s="46"/>
      <c r="E38" s="46"/>
      <c r="F38" s="47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</row>
    <row r="39" spans="2:78" ht="15.75" x14ac:dyDescent="0.2">
      <c r="B39" s="46"/>
      <c r="C39" s="46"/>
      <c r="D39" s="46"/>
      <c r="E39" s="46"/>
      <c r="F39" s="47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</row>
    <row r="40" spans="2:78" ht="15.75" x14ac:dyDescent="0.2">
      <c r="B40" s="46"/>
      <c r="C40" s="46"/>
      <c r="D40" s="46"/>
      <c r="E40" s="46"/>
      <c r="F40" s="47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</row>
    <row r="41" spans="2:78" ht="15.75" x14ac:dyDescent="0.2">
      <c r="B41" s="46"/>
      <c r="C41" s="46"/>
      <c r="D41" s="46"/>
      <c r="E41" s="46"/>
      <c r="F41" s="47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</row>
    <row r="42" spans="2:78" ht="15.75" x14ac:dyDescent="0.2">
      <c r="B42" s="46"/>
      <c r="C42" s="46"/>
      <c r="D42" s="46"/>
      <c r="E42" s="46"/>
      <c r="F42" s="47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</row>
    <row r="43" spans="2:78" ht="15.75" x14ac:dyDescent="0.2">
      <c r="B43" s="46"/>
      <c r="C43" s="46"/>
      <c r="D43" s="46"/>
      <c r="E43" s="46"/>
      <c r="F43" s="47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</row>
    <row r="44" spans="2:78" ht="15.75" x14ac:dyDescent="0.2">
      <c r="B44" s="46"/>
      <c r="C44" s="46"/>
      <c r="D44" s="46"/>
      <c r="E44" s="46"/>
      <c r="F44" s="47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</row>
    <row r="45" spans="2:78" ht="15.75" x14ac:dyDescent="0.2">
      <c r="B45" s="46"/>
      <c r="C45" s="46"/>
      <c r="D45" s="46"/>
      <c r="E45" s="46"/>
      <c r="F45" s="47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</row>
    <row r="46" spans="2:78" ht="15.75" x14ac:dyDescent="0.2">
      <c r="B46" s="46"/>
      <c r="C46" s="46"/>
      <c r="D46" s="46"/>
      <c r="E46" s="46"/>
      <c r="F46" s="47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</row>
    <row r="47" spans="2:78" ht="15.75" x14ac:dyDescent="0.2">
      <c r="B47" s="46"/>
      <c r="C47" s="46"/>
      <c r="D47" s="46"/>
      <c r="E47" s="46"/>
      <c r="F47" s="47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</row>
    <row r="48" spans="2:78" ht="15.75" x14ac:dyDescent="0.2">
      <c r="B48" s="46"/>
      <c r="C48" s="46"/>
      <c r="D48" s="46"/>
      <c r="E48" s="46"/>
      <c r="F48" s="47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</row>
    <row r="49" spans="2:78" ht="15.75" x14ac:dyDescent="0.2">
      <c r="B49" s="46"/>
      <c r="C49" s="46"/>
      <c r="D49" s="46"/>
      <c r="E49" s="46"/>
      <c r="F49" s="47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</row>
    <row r="50" spans="2:78" ht="15.75" x14ac:dyDescent="0.2">
      <c r="B50" s="46"/>
      <c r="C50" s="46"/>
      <c r="D50" s="46"/>
      <c r="E50" s="46"/>
      <c r="F50" s="47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</row>
    <row r="51" spans="2:78" ht="15.75" x14ac:dyDescent="0.2">
      <c r="B51" s="46"/>
      <c r="C51" s="46"/>
      <c r="D51" s="46"/>
      <c r="E51" s="46"/>
      <c r="F51" s="47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</row>
    <row r="52" spans="2:78" ht="15.75" x14ac:dyDescent="0.2">
      <c r="B52" s="46"/>
      <c r="C52" s="46"/>
      <c r="D52" s="46"/>
      <c r="E52" s="46"/>
      <c r="F52" s="47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</row>
    <row r="53" spans="2:78" ht="15.75" x14ac:dyDescent="0.2">
      <c r="B53" s="46"/>
      <c r="C53" s="46"/>
      <c r="D53" s="46"/>
      <c r="E53" s="46"/>
      <c r="F53" s="47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</row>
    <row r="54" spans="2:78" ht="15.75" x14ac:dyDescent="0.2">
      <c r="B54" s="46"/>
      <c r="C54" s="46"/>
      <c r="D54" s="46"/>
      <c r="E54" s="46"/>
      <c r="F54" s="47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</row>
    <row r="55" spans="2:78" ht="15.75" x14ac:dyDescent="0.2">
      <c r="B55" s="46"/>
      <c r="C55" s="46"/>
      <c r="D55" s="46"/>
      <c r="E55" s="46"/>
      <c r="F55" s="47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</row>
    <row r="56" spans="2:78" ht="15.75" x14ac:dyDescent="0.2">
      <c r="B56" s="46"/>
      <c r="C56" s="46"/>
      <c r="D56" s="46"/>
      <c r="E56" s="46"/>
      <c r="F56" s="47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</row>
    <row r="57" spans="2:78" ht="15.75" x14ac:dyDescent="0.2">
      <c r="B57" s="46"/>
      <c r="C57" s="46"/>
      <c r="D57" s="46"/>
      <c r="E57" s="46"/>
      <c r="F57" s="47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</row>
    <row r="58" spans="2:78" ht="15.75" x14ac:dyDescent="0.2">
      <c r="B58" s="46"/>
      <c r="C58" s="46"/>
      <c r="D58" s="46"/>
      <c r="E58" s="46"/>
      <c r="F58" s="47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</row>
    <row r="59" spans="2:78" ht="15.75" x14ac:dyDescent="0.2">
      <c r="B59" s="46"/>
      <c r="C59" s="46"/>
      <c r="D59" s="46"/>
      <c r="E59" s="46"/>
      <c r="F59" s="47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</row>
    <row r="60" spans="2:78" ht="15.75" x14ac:dyDescent="0.2">
      <c r="B60" s="46"/>
      <c r="C60" s="46"/>
      <c r="D60" s="46"/>
      <c r="E60" s="46"/>
      <c r="F60" s="47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</row>
    <row r="61" spans="2:78" ht="15.75" x14ac:dyDescent="0.2">
      <c r="B61" s="46"/>
      <c r="C61" s="46"/>
      <c r="D61" s="46"/>
      <c r="E61" s="46"/>
      <c r="F61" s="47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</row>
    <row r="62" spans="2:78" ht="15.75" x14ac:dyDescent="0.2">
      <c r="B62" s="46"/>
      <c r="C62" s="46"/>
      <c r="D62" s="46"/>
      <c r="E62" s="46"/>
      <c r="F62" s="47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</row>
    <row r="63" spans="2:78" ht="15.75" x14ac:dyDescent="0.2">
      <c r="B63" s="46"/>
      <c r="C63" s="46"/>
      <c r="D63" s="46"/>
      <c r="E63" s="46"/>
      <c r="F63" s="47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</row>
    <row r="64" spans="2:78" ht="15.75" x14ac:dyDescent="0.2">
      <c r="B64" s="46"/>
      <c r="C64" s="46"/>
      <c r="D64" s="46"/>
      <c r="E64" s="46"/>
      <c r="F64" s="47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</row>
    <row r="65" spans="2:78" ht="15.75" x14ac:dyDescent="0.2">
      <c r="B65" s="46"/>
      <c r="C65" s="46"/>
      <c r="D65" s="46"/>
      <c r="E65" s="46"/>
      <c r="F65" s="47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</row>
    <row r="66" spans="2:78" ht="15.75" x14ac:dyDescent="0.2">
      <c r="B66" s="46"/>
      <c r="C66" s="46"/>
      <c r="D66" s="46"/>
      <c r="E66" s="46"/>
      <c r="F66" s="47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</row>
    <row r="67" spans="2:78" ht="15.75" x14ac:dyDescent="0.2">
      <c r="B67" s="46"/>
      <c r="C67" s="46"/>
      <c r="D67" s="46"/>
      <c r="E67" s="46"/>
      <c r="F67" s="47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</row>
  </sheetData>
  <mergeCells count="25">
    <mergeCell ref="F18:O18"/>
    <mergeCell ref="AE18:AF18"/>
    <mergeCell ref="AB3:AD3"/>
    <mergeCell ref="AF3:AI3"/>
    <mergeCell ref="P3:R3"/>
    <mergeCell ref="S3:U3"/>
    <mergeCell ref="V3:X3"/>
    <mergeCell ref="Y3:AA3"/>
    <mergeCell ref="B17:F17"/>
    <mergeCell ref="A1:AS1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AJ3:AL3"/>
    <mergeCell ref="AM3:AM4"/>
    <mergeCell ref="AN3:AR3"/>
    <mergeCell ref="AS3:AU3"/>
    <mergeCell ref="K3:L3"/>
    <mergeCell ref="M3:O3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8"/>
  <sheetViews>
    <sheetView zoomScale="70" zoomScaleNormal="70" workbookViewId="0">
      <pane ySplit="4" topLeftCell="A5" activePane="bottomLeft" state="frozen"/>
      <selection pane="bottomLeft" activeCell="K3" sqref="K3:L3"/>
    </sheetView>
  </sheetViews>
  <sheetFormatPr defaultColWidth="10.6640625" defaultRowHeight="12.75" x14ac:dyDescent="0.2"/>
  <cols>
    <col min="1" max="1" width="10.6640625" style="2"/>
    <col min="2" max="2" width="40" style="2" customWidth="1"/>
    <col min="3" max="5" width="10.6640625" style="2"/>
    <col min="6" max="6" width="15.83203125" style="2" customWidth="1"/>
    <col min="7" max="9" width="10.6640625" style="2"/>
    <col min="10" max="11" width="11.83203125" style="2" customWidth="1"/>
    <col min="12" max="13" width="11.5" style="2" customWidth="1"/>
    <col min="14" max="14" width="11.5" style="2" hidden="1" customWidth="1"/>
    <col min="15" max="31" width="11.5" style="2" customWidth="1"/>
    <col min="32" max="33" width="10.6640625" style="2"/>
    <col min="34" max="34" width="20.5" style="2" customWidth="1"/>
    <col min="35" max="39" width="10.6640625" style="2"/>
    <col min="40" max="40" width="17.33203125" style="2" customWidth="1"/>
    <col min="41" max="41" width="10.6640625" style="2"/>
    <col min="42" max="42" width="16.5" style="2" customWidth="1"/>
    <col min="43" max="43" width="23.1640625" style="2" customWidth="1"/>
    <col min="44" max="16384" width="10.6640625" style="2"/>
  </cols>
  <sheetData>
    <row r="1" spans="1:77" ht="20.25" x14ac:dyDescent="0.2">
      <c r="A1" s="346" t="s">
        <v>84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77" ht="18.75" x14ac:dyDescent="0.2">
      <c r="B2" s="4"/>
      <c r="C2" s="4"/>
      <c r="D2" s="4"/>
      <c r="E2" s="4"/>
      <c r="F2" s="4"/>
      <c r="G2" s="4"/>
      <c r="H2" s="4"/>
      <c r="I2" s="4"/>
      <c r="J2" s="4"/>
      <c r="K2" s="6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s="10" customFormat="1" ht="46.5" customHeight="1" x14ac:dyDescent="0.2">
      <c r="A3" s="328" t="s">
        <v>2</v>
      </c>
      <c r="B3" s="329" t="s">
        <v>3</v>
      </c>
      <c r="C3" s="330" t="s">
        <v>4</v>
      </c>
      <c r="D3" s="331"/>
      <c r="E3" s="329" t="s">
        <v>5</v>
      </c>
      <c r="F3" s="329" t="s">
        <v>6</v>
      </c>
      <c r="G3" s="329" t="s">
        <v>7</v>
      </c>
      <c r="H3" s="329" t="s">
        <v>8</v>
      </c>
      <c r="I3" s="329" t="s">
        <v>9</v>
      </c>
      <c r="J3" s="329" t="s">
        <v>10</v>
      </c>
      <c r="K3" s="329" t="s">
        <v>11</v>
      </c>
      <c r="L3" s="329"/>
      <c r="M3" s="322" t="s">
        <v>12</v>
      </c>
      <c r="N3" s="323"/>
      <c r="O3" s="323"/>
      <c r="P3" s="324"/>
      <c r="Q3" s="322" t="s">
        <v>13</v>
      </c>
      <c r="R3" s="323"/>
      <c r="S3" s="324"/>
      <c r="T3" s="322" t="s">
        <v>14</v>
      </c>
      <c r="U3" s="323"/>
      <c r="V3" s="324"/>
      <c r="W3" s="322" t="s">
        <v>15</v>
      </c>
      <c r="X3" s="323"/>
      <c r="Y3" s="324"/>
      <c r="Z3" s="322" t="s">
        <v>16</v>
      </c>
      <c r="AA3" s="323"/>
      <c r="AB3" s="324"/>
      <c r="AC3" s="322" t="s">
        <v>17</v>
      </c>
      <c r="AD3" s="323"/>
      <c r="AE3" s="324"/>
      <c r="AF3" s="35" t="s">
        <v>18</v>
      </c>
      <c r="AG3" s="322" t="s">
        <v>19</v>
      </c>
      <c r="AH3" s="323"/>
      <c r="AI3" s="323"/>
      <c r="AJ3" s="324"/>
      <c r="AK3" s="322" t="s">
        <v>20</v>
      </c>
      <c r="AL3" s="323"/>
      <c r="AM3" s="324"/>
      <c r="AN3" s="325" t="s">
        <v>21</v>
      </c>
      <c r="AO3" s="322" t="s">
        <v>22</v>
      </c>
      <c r="AP3" s="323"/>
      <c r="AQ3" s="323"/>
      <c r="AR3" s="323"/>
      <c r="AS3" s="324"/>
      <c r="AT3" s="322" t="s">
        <v>23</v>
      </c>
      <c r="AU3" s="323"/>
      <c r="AV3" s="324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</row>
    <row r="4" spans="1:77" s="10" customFormat="1" ht="143.25" customHeight="1" x14ac:dyDescent="0.2">
      <c r="A4" s="328"/>
      <c r="B4" s="329"/>
      <c r="C4" s="36" t="s">
        <v>24</v>
      </c>
      <c r="D4" s="36" t="s">
        <v>25</v>
      </c>
      <c r="E4" s="329"/>
      <c r="F4" s="329"/>
      <c r="G4" s="329"/>
      <c r="H4" s="329"/>
      <c r="I4" s="329"/>
      <c r="J4" s="329"/>
      <c r="K4" s="12" t="s">
        <v>26</v>
      </c>
      <c r="L4" s="36" t="s">
        <v>27</v>
      </c>
      <c r="M4" s="35" t="s">
        <v>28</v>
      </c>
      <c r="N4" s="35" t="s">
        <v>85</v>
      </c>
      <c r="O4" s="35" t="s">
        <v>29</v>
      </c>
      <c r="P4" s="35" t="s">
        <v>30</v>
      </c>
      <c r="Q4" s="35" t="s">
        <v>28</v>
      </c>
      <c r="R4" s="35" t="s">
        <v>29</v>
      </c>
      <c r="S4" s="35" t="s">
        <v>30</v>
      </c>
      <c r="T4" s="35" t="s">
        <v>28</v>
      </c>
      <c r="U4" s="35" t="s">
        <v>29</v>
      </c>
      <c r="V4" s="35" t="s">
        <v>30</v>
      </c>
      <c r="W4" s="35" t="s">
        <v>28</v>
      </c>
      <c r="X4" s="35" t="s">
        <v>29</v>
      </c>
      <c r="Y4" s="35" t="s">
        <v>30</v>
      </c>
      <c r="Z4" s="35" t="s">
        <v>28</v>
      </c>
      <c r="AA4" s="35" t="s">
        <v>29</v>
      </c>
      <c r="AB4" s="35" t="s">
        <v>30</v>
      </c>
      <c r="AC4" s="35" t="s">
        <v>28</v>
      </c>
      <c r="AD4" s="35" t="s">
        <v>29</v>
      </c>
      <c r="AE4" s="35" t="s">
        <v>30</v>
      </c>
      <c r="AF4" s="35" t="s">
        <v>31</v>
      </c>
      <c r="AG4" s="35" t="s">
        <v>28</v>
      </c>
      <c r="AH4" s="35" t="s">
        <v>32</v>
      </c>
      <c r="AI4" s="35" t="s">
        <v>29</v>
      </c>
      <c r="AJ4" s="35" t="s">
        <v>30</v>
      </c>
      <c r="AK4" s="35" t="str">
        <f>AG4</f>
        <v>год последнего капремонта</v>
      </c>
      <c r="AL4" s="35" t="s">
        <v>29</v>
      </c>
      <c r="AM4" s="35" t="s">
        <v>30</v>
      </c>
      <c r="AN4" s="325"/>
      <c r="AO4" s="35" t="s">
        <v>28</v>
      </c>
      <c r="AP4" s="35" t="s">
        <v>33</v>
      </c>
      <c r="AQ4" s="35" t="s">
        <v>34</v>
      </c>
      <c r="AR4" s="35" t="s">
        <v>29</v>
      </c>
      <c r="AS4" s="35" t="s">
        <v>30</v>
      </c>
      <c r="AT4" s="35" t="str">
        <f>AO4</f>
        <v>год последнего капремонта</v>
      </c>
      <c r="AU4" s="35" t="s">
        <v>29</v>
      </c>
      <c r="AV4" s="35" t="s">
        <v>30</v>
      </c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</row>
    <row r="5" spans="1:77" s="15" customFormat="1" ht="16.5" customHeight="1" x14ac:dyDescent="0.25">
      <c r="A5" s="13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14">
        <v>11</v>
      </c>
      <c r="L5" s="35">
        <v>12</v>
      </c>
      <c r="M5" s="35">
        <v>13</v>
      </c>
      <c r="N5" s="35">
        <v>14</v>
      </c>
      <c r="O5" s="35">
        <v>15</v>
      </c>
      <c r="P5" s="35">
        <v>16</v>
      </c>
      <c r="Q5" s="35">
        <v>17</v>
      </c>
      <c r="R5" s="35">
        <v>19</v>
      </c>
      <c r="S5" s="35">
        <v>20</v>
      </c>
      <c r="T5" s="35">
        <v>21</v>
      </c>
      <c r="U5" s="35">
        <v>23</v>
      </c>
      <c r="V5" s="35">
        <v>24</v>
      </c>
      <c r="W5" s="35">
        <v>25</v>
      </c>
      <c r="X5" s="35">
        <v>27</v>
      </c>
      <c r="Y5" s="35">
        <v>28</v>
      </c>
      <c r="Z5" s="35">
        <v>29</v>
      </c>
      <c r="AA5" s="35">
        <v>31</v>
      </c>
      <c r="AB5" s="35">
        <v>32</v>
      </c>
      <c r="AC5" s="35">
        <v>33</v>
      </c>
      <c r="AD5" s="35">
        <v>35</v>
      </c>
      <c r="AE5" s="35">
        <v>36</v>
      </c>
      <c r="AF5" s="35">
        <v>37</v>
      </c>
      <c r="AG5" s="35">
        <v>39</v>
      </c>
      <c r="AH5" s="35">
        <v>40</v>
      </c>
      <c r="AI5" s="35">
        <v>42</v>
      </c>
      <c r="AJ5" s="35">
        <v>43</v>
      </c>
      <c r="AK5" s="35">
        <v>44</v>
      </c>
      <c r="AL5" s="35">
        <v>46</v>
      </c>
      <c r="AM5" s="35">
        <v>47</v>
      </c>
      <c r="AN5" s="35">
        <v>48</v>
      </c>
      <c r="AO5" s="35">
        <v>49</v>
      </c>
      <c r="AP5" s="35">
        <v>50</v>
      </c>
      <c r="AQ5" s="35">
        <v>51</v>
      </c>
      <c r="AR5" s="35">
        <v>53</v>
      </c>
      <c r="AS5" s="35">
        <v>54</v>
      </c>
      <c r="AT5" s="35">
        <v>55</v>
      </c>
      <c r="AU5" s="35">
        <v>57</v>
      </c>
      <c r="AV5" s="35">
        <v>58</v>
      </c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</row>
    <row r="6" spans="1:77" ht="31.5" x14ac:dyDescent="0.2">
      <c r="A6" s="36">
        <v>1</v>
      </c>
      <c r="B6" s="36" t="s">
        <v>86</v>
      </c>
      <c r="C6" s="36">
        <v>22</v>
      </c>
      <c r="D6" s="36">
        <v>22</v>
      </c>
      <c r="E6" s="36">
        <v>1975</v>
      </c>
      <c r="F6" s="55">
        <v>1992</v>
      </c>
      <c r="G6" s="56">
        <v>2</v>
      </c>
      <c r="H6" s="56">
        <v>3</v>
      </c>
      <c r="I6" s="55">
        <v>36</v>
      </c>
      <c r="J6" s="55">
        <v>951.1</v>
      </c>
      <c r="K6" s="57">
        <v>869.5</v>
      </c>
      <c r="L6" s="36">
        <v>869.5</v>
      </c>
      <c r="M6" s="36" t="s">
        <v>87</v>
      </c>
      <c r="N6" s="36">
        <v>40</v>
      </c>
      <c r="O6" s="36" t="s">
        <v>73</v>
      </c>
      <c r="P6" s="36">
        <v>130</v>
      </c>
      <c r="Q6" s="36">
        <v>2009</v>
      </c>
      <c r="R6" s="36" t="s">
        <v>73</v>
      </c>
      <c r="S6" s="43">
        <v>90</v>
      </c>
      <c r="T6" s="36" t="s">
        <v>88</v>
      </c>
      <c r="U6" s="36" t="s">
        <v>73</v>
      </c>
      <c r="V6" s="36" t="s">
        <v>87</v>
      </c>
      <c r="W6" s="36">
        <v>2009</v>
      </c>
      <c r="X6" s="36" t="s">
        <v>73</v>
      </c>
      <c r="Y6" s="36">
        <v>20</v>
      </c>
      <c r="Z6" s="36">
        <v>2009</v>
      </c>
      <c r="AA6" s="36" t="s">
        <v>73</v>
      </c>
      <c r="AB6" s="36">
        <v>120</v>
      </c>
      <c r="AC6" s="35" t="s">
        <v>87</v>
      </c>
      <c r="AD6" s="35" t="s">
        <v>87</v>
      </c>
      <c r="AE6" s="35" t="s">
        <v>87</v>
      </c>
      <c r="AF6" s="35" t="s">
        <v>87</v>
      </c>
      <c r="AG6" s="58" t="s">
        <v>89</v>
      </c>
      <c r="AH6" s="58" t="str">
        <f>AH7</f>
        <v>профнастил, дерево, изоспан</v>
      </c>
      <c r="AI6" s="35" t="s">
        <v>39</v>
      </c>
      <c r="AJ6" s="35">
        <v>770</v>
      </c>
      <c r="AK6" s="35" t="s">
        <v>87</v>
      </c>
      <c r="AL6" s="35" t="s">
        <v>87</v>
      </c>
      <c r="AM6" s="35" t="s">
        <v>87</v>
      </c>
      <c r="AN6" s="35" t="s">
        <v>75</v>
      </c>
      <c r="AO6" s="58" t="s">
        <v>89</v>
      </c>
      <c r="AP6" s="35" t="s">
        <v>90</v>
      </c>
      <c r="AQ6" s="58" t="s">
        <v>91</v>
      </c>
      <c r="AR6" s="35" t="s">
        <v>39</v>
      </c>
      <c r="AS6" s="35">
        <v>713.5</v>
      </c>
      <c r="AT6" s="35" t="s">
        <v>66</v>
      </c>
      <c r="AU6" s="35" t="s">
        <v>43</v>
      </c>
      <c r="AV6" s="35">
        <v>59</v>
      </c>
    </row>
    <row r="7" spans="1:77" ht="31.5" x14ac:dyDescent="0.2">
      <c r="A7" s="36">
        <v>2</v>
      </c>
      <c r="B7" s="36" t="s">
        <v>92</v>
      </c>
      <c r="C7" s="36">
        <v>23</v>
      </c>
      <c r="D7" s="36">
        <v>23</v>
      </c>
      <c r="E7" s="36">
        <v>1977</v>
      </c>
      <c r="F7" s="55">
        <v>1992</v>
      </c>
      <c r="G7" s="56">
        <v>2</v>
      </c>
      <c r="H7" s="56" t="s">
        <v>93</v>
      </c>
      <c r="I7" s="55">
        <v>60</v>
      </c>
      <c r="J7" s="55">
        <v>719</v>
      </c>
      <c r="K7" s="57">
        <v>573</v>
      </c>
      <c r="L7" s="36">
        <v>573</v>
      </c>
      <c r="M7" s="36" t="s">
        <v>87</v>
      </c>
      <c r="N7" s="36">
        <v>40</v>
      </c>
      <c r="O7" s="36" t="s">
        <v>73</v>
      </c>
      <c r="P7" s="36">
        <v>130</v>
      </c>
      <c r="Q7" s="36">
        <v>2009</v>
      </c>
      <c r="R7" s="36" t="s">
        <v>73</v>
      </c>
      <c r="S7" s="43">
        <v>90</v>
      </c>
      <c r="T7" s="36" t="s">
        <v>88</v>
      </c>
      <c r="U7" s="36" t="s">
        <v>73</v>
      </c>
      <c r="V7" s="36" t="s">
        <v>87</v>
      </c>
      <c r="W7" s="36">
        <v>2009</v>
      </c>
      <c r="X7" s="36" t="s">
        <v>73</v>
      </c>
      <c r="Y7" s="36">
        <v>20</v>
      </c>
      <c r="Z7" s="36">
        <v>2009</v>
      </c>
      <c r="AA7" s="36" t="s">
        <v>73</v>
      </c>
      <c r="AB7" s="36">
        <v>120</v>
      </c>
      <c r="AC7" s="35" t="s">
        <v>87</v>
      </c>
      <c r="AD7" s="35" t="s">
        <v>87</v>
      </c>
      <c r="AE7" s="35" t="s">
        <v>87</v>
      </c>
      <c r="AF7" s="35" t="s">
        <v>87</v>
      </c>
      <c r="AG7" s="58" t="s">
        <v>94</v>
      </c>
      <c r="AH7" s="58" t="s">
        <v>95</v>
      </c>
      <c r="AI7" s="35" t="s">
        <v>39</v>
      </c>
      <c r="AJ7" s="35">
        <v>596</v>
      </c>
      <c r="AK7" s="35" t="s">
        <v>66</v>
      </c>
      <c r="AL7" s="35" t="s">
        <v>87</v>
      </c>
      <c r="AM7" s="35" t="s">
        <v>87</v>
      </c>
      <c r="AN7" s="35" t="s">
        <v>75</v>
      </c>
      <c r="AO7" s="58" t="s">
        <v>94</v>
      </c>
      <c r="AP7" s="35" t="s">
        <v>90</v>
      </c>
      <c r="AQ7" s="58" t="s">
        <v>96</v>
      </c>
      <c r="AR7" s="35" t="s">
        <v>39</v>
      </c>
      <c r="AS7" s="35">
        <v>463</v>
      </c>
      <c r="AT7" s="35" t="s">
        <v>66</v>
      </c>
      <c r="AU7" s="35" t="s">
        <v>43</v>
      </c>
      <c r="AV7" s="35">
        <v>36</v>
      </c>
    </row>
    <row r="8" spans="1:77" ht="31.5" x14ac:dyDescent="0.2">
      <c r="A8" s="36">
        <v>3</v>
      </c>
      <c r="B8" s="36" t="s">
        <v>97</v>
      </c>
      <c r="C8" s="36">
        <v>22</v>
      </c>
      <c r="D8" s="36">
        <v>22</v>
      </c>
      <c r="E8" s="36">
        <v>1975</v>
      </c>
      <c r="F8" s="55">
        <v>1994</v>
      </c>
      <c r="G8" s="56" t="s">
        <v>98</v>
      </c>
      <c r="H8" s="56" t="s">
        <v>99</v>
      </c>
      <c r="I8" s="55">
        <v>34</v>
      </c>
      <c r="J8" s="55">
        <v>894.73</v>
      </c>
      <c r="K8" s="59">
        <f>L8</f>
        <v>807.13</v>
      </c>
      <c r="L8" s="60">
        <v>807.13</v>
      </c>
      <c r="M8" s="36" t="s">
        <v>87</v>
      </c>
      <c r="N8" s="36">
        <v>40</v>
      </c>
      <c r="O8" s="36" t="s">
        <v>73</v>
      </c>
      <c r="P8" s="56" t="s">
        <v>100</v>
      </c>
      <c r="Q8" s="36">
        <v>2009</v>
      </c>
      <c r="R8" s="36" t="s">
        <v>73</v>
      </c>
      <c r="S8" s="43">
        <v>90</v>
      </c>
      <c r="T8" s="36" t="s">
        <v>88</v>
      </c>
      <c r="U8" s="36" t="s">
        <v>73</v>
      </c>
      <c r="V8" s="36" t="s">
        <v>87</v>
      </c>
      <c r="W8" s="36">
        <v>2009</v>
      </c>
      <c r="X8" s="36" t="s">
        <v>73</v>
      </c>
      <c r="Y8" s="36">
        <v>20</v>
      </c>
      <c r="Z8" s="36">
        <v>2009</v>
      </c>
      <c r="AA8" s="36" t="s">
        <v>73</v>
      </c>
      <c r="AB8" s="36">
        <v>120</v>
      </c>
      <c r="AC8" s="35" t="s">
        <v>87</v>
      </c>
      <c r="AD8" s="35" t="s">
        <v>87</v>
      </c>
      <c r="AE8" s="35" t="s">
        <v>87</v>
      </c>
      <c r="AF8" s="35" t="s">
        <v>87</v>
      </c>
      <c r="AG8" s="58" t="s">
        <v>94</v>
      </c>
      <c r="AH8" s="58" t="str">
        <f>AH6</f>
        <v>профнастил, дерево, изоспан</v>
      </c>
      <c r="AI8" s="35" t="s">
        <v>39</v>
      </c>
      <c r="AJ8" s="35">
        <v>770</v>
      </c>
      <c r="AK8" s="35" t="s">
        <v>66</v>
      </c>
      <c r="AL8" s="35" t="s">
        <v>87</v>
      </c>
      <c r="AM8" s="35" t="s">
        <v>87</v>
      </c>
      <c r="AN8" s="35" t="s">
        <v>75</v>
      </c>
      <c r="AO8" s="58" t="s">
        <v>94</v>
      </c>
      <c r="AP8" s="35" t="s">
        <v>90</v>
      </c>
      <c r="AQ8" s="58" t="s">
        <v>101</v>
      </c>
      <c r="AR8" s="35" t="s">
        <v>39</v>
      </c>
      <c r="AS8" s="35">
        <v>713.5</v>
      </c>
      <c r="AT8" s="35" t="s">
        <v>66</v>
      </c>
      <c r="AU8" s="35" t="s">
        <v>43</v>
      </c>
      <c r="AV8" s="35">
        <v>59</v>
      </c>
    </row>
    <row r="9" spans="1:77" ht="31.5" x14ac:dyDescent="0.2">
      <c r="A9" s="36">
        <v>4</v>
      </c>
      <c r="B9" s="36" t="s">
        <v>102</v>
      </c>
      <c r="C9" s="36">
        <v>24</v>
      </c>
      <c r="D9" s="36">
        <v>24</v>
      </c>
      <c r="E9" s="36">
        <v>1979</v>
      </c>
      <c r="F9" s="55">
        <v>1992</v>
      </c>
      <c r="G9" s="56" t="s">
        <v>98</v>
      </c>
      <c r="H9" s="56" t="s">
        <v>103</v>
      </c>
      <c r="I9" s="55">
        <v>34</v>
      </c>
      <c r="J9" s="55">
        <v>1149.4100000000001</v>
      </c>
      <c r="K9" s="57">
        <v>1071.4100000000001</v>
      </c>
      <c r="L9" s="36">
        <v>1071.4100000000001</v>
      </c>
      <c r="M9" s="36" t="s">
        <v>87</v>
      </c>
      <c r="N9" s="36">
        <v>40</v>
      </c>
      <c r="O9" s="36" t="s">
        <v>73</v>
      </c>
      <c r="P9" s="36">
        <v>250</v>
      </c>
      <c r="Q9" s="43">
        <v>2009</v>
      </c>
      <c r="R9" s="36" t="s">
        <v>73</v>
      </c>
      <c r="S9" s="43">
        <v>164</v>
      </c>
      <c r="T9" s="36" t="s">
        <v>88</v>
      </c>
      <c r="U9" s="36" t="s">
        <v>73</v>
      </c>
      <c r="V9" s="36" t="s">
        <v>87</v>
      </c>
      <c r="W9" s="36">
        <v>2009</v>
      </c>
      <c r="X9" s="36" t="s">
        <v>73</v>
      </c>
      <c r="Y9" s="36">
        <v>20</v>
      </c>
      <c r="Z9" s="36">
        <v>2009</v>
      </c>
      <c r="AA9" s="36" t="s">
        <v>73</v>
      </c>
      <c r="AB9" s="36">
        <v>175</v>
      </c>
      <c r="AC9" s="35" t="s">
        <v>87</v>
      </c>
      <c r="AD9" s="35" t="s">
        <v>87</v>
      </c>
      <c r="AE9" s="35" t="s">
        <v>87</v>
      </c>
      <c r="AF9" s="35" t="s">
        <v>87</v>
      </c>
      <c r="AG9" s="58" t="s">
        <v>89</v>
      </c>
      <c r="AH9" s="58" t="str">
        <f t="shared" ref="AH9" si="0">AH8</f>
        <v>профнастил, дерево, изоспан</v>
      </c>
      <c r="AI9" s="35" t="s">
        <v>39</v>
      </c>
      <c r="AJ9" s="35">
        <v>1180</v>
      </c>
      <c r="AK9" s="35" t="s">
        <v>66</v>
      </c>
      <c r="AL9" s="35" t="s">
        <v>87</v>
      </c>
      <c r="AM9" s="35" t="s">
        <v>87</v>
      </c>
      <c r="AN9" s="35" t="s">
        <v>75</v>
      </c>
      <c r="AO9" s="58" t="s">
        <v>89</v>
      </c>
      <c r="AP9" s="35" t="s">
        <v>90</v>
      </c>
      <c r="AQ9" s="58" t="s">
        <v>91</v>
      </c>
      <c r="AR9" s="35" t="s">
        <v>39</v>
      </c>
      <c r="AS9" s="35">
        <v>628</v>
      </c>
      <c r="AT9" s="35" t="s">
        <v>66</v>
      </c>
      <c r="AU9" s="35" t="s">
        <v>43</v>
      </c>
      <c r="AV9" s="35">
        <v>37.1</v>
      </c>
    </row>
    <row r="10" spans="1:77" s="66" customFormat="1" ht="31.5" x14ac:dyDescent="0.2">
      <c r="A10" s="57">
        <v>10</v>
      </c>
      <c r="B10" s="57" t="s">
        <v>104</v>
      </c>
      <c r="C10" s="57">
        <v>3</v>
      </c>
      <c r="D10" s="57">
        <v>3</v>
      </c>
      <c r="E10" s="57">
        <v>2014</v>
      </c>
      <c r="F10" s="61" t="s">
        <v>87</v>
      </c>
      <c r="G10" s="62" t="s">
        <v>99</v>
      </c>
      <c r="H10" s="62" t="s">
        <v>99</v>
      </c>
      <c r="I10" s="61">
        <v>6</v>
      </c>
      <c r="J10" s="61">
        <v>127.8</v>
      </c>
      <c r="K10" s="57">
        <v>120.7</v>
      </c>
      <c r="L10" s="57">
        <v>120.7</v>
      </c>
      <c r="M10" s="57" t="s">
        <v>87</v>
      </c>
      <c r="N10" s="63">
        <v>5</v>
      </c>
      <c r="O10" s="36" t="s">
        <v>73</v>
      </c>
      <c r="P10" s="57">
        <v>25</v>
      </c>
      <c r="Q10" s="57" t="s">
        <v>88</v>
      </c>
      <c r="R10" s="57" t="s">
        <v>73</v>
      </c>
      <c r="S10" s="57" t="s">
        <v>87</v>
      </c>
      <c r="T10" s="57" t="s">
        <v>88</v>
      </c>
      <c r="U10" s="57" t="s">
        <v>73</v>
      </c>
      <c r="V10" s="57" t="s">
        <v>87</v>
      </c>
      <c r="W10" s="57">
        <v>2014</v>
      </c>
      <c r="X10" s="57" t="s">
        <v>73</v>
      </c>
      <c r="Y10" s="57">
        <v>15</v>
      </c>
      <c r="Z10" s="57">
        <v>2014</v>
      </c>
      <c r="AA10" s="57" t="s">
        <v>73</v>
      </c>
      <c r="AB10" s="57">
        <v>15</v>
      </c>
      <c r="AC10" s="64" t="s">
        <v>87</v>
      </c>
      <c r="AD10" s="64" t="s">
        <v>87</v>
      </c>
      <c r="AE10" s="64" t="s">
        <v>87</v>
      </c>
      <c r="AF10" s="64" t="s">
        <v>87</v>
      </c>
      <c r="AG10" s="65" t="s">
        <v>87</v>
      </c>
      <c r="AH10" s="65" t="s">
        <v>95</v>
      </c>
      <c r="AI10" s="64" t="s">
        <v>39</v>
      </c>
      <c r="AJ10" s="64">
        <v>213</v>
      </c>
      <c r="AK10" s="64" t="s">
        <v>87</v>
      </c>
      <c r="AL10" s="64" t="s">
        <v>87</v>
      </c>
      <c r="AM10" s="64" t="s">
        <v>87</v>
      </c>
      <c r="AN10" s="64" t="s">
        <v>87</v>
      </c>
      <c r="AO10" s="65" t="s">
        <v>87</v>
      </c>
      <c r="AP10" s="64" t="s">
        <v>33</v>
      </c>
      <c r="AQ10" s="65" t="s">
        <v>105</v>
      </c>
      <c r="AR10" s="64" t="s">
        <v>39</v>
      </c>
      <c r="AS10" s="64">
        <v>111</v>
      </c>
      <c r="AT10" s="64" t="s">
        <v>87</v>
      </c>
      <c r="AU10" s="64" t="s">
        <v>43</v>
      </c>
      <c r="AV10" s="64">
        <v>38.5</v>
      </c>
    </row>
    <row r="11" spans="1:77" s="66" customFormat="1" ht="31.5" x14ac:dyDescent="0.2">
      <c r="A11" s="57">
        <v>15</v>
      </c>
      <c r="B11" s="57" t="s">
        <v>106</v>
      </c>
      <c r="C11" s="57">
        <v>4</v>
      </c>
      <c r="D11" s="57">
        <v>4</v>
      </c>
      <c r="E11" s="57">
        <v>2014</v>
      </c>
      <c r="F11" s="61" t="s">
        <v>87</v>
      </c>
      <c r="G11" s="62" t="s">
        <v>99</v>
      </c>
      <c r="H11" s="62" t="s">
        <v>99</v>
      </c>
      <c r="I11" s="61">
        <v>14</v>
      </c>
      <c r="J11" s="59">
        <v>162</v>
      </c>
      <c r="K11" s="57">
        <v>138</v>
      </c>
      <c r="L11" s="57">
        <v>138</v>
      </c>
      <c r="M11" s="57" t="s">
        <v>87</v>
      </c>
      <c r="N11" s="63">
        <v>5</v>
      </c>
      <c r="O11" s="36" t="s">
        <v>73</v>
      </c>
      <c r="P11" s="57">
        <v>25</v>
      </c>
      <c r="Q11" s="57" t="s">
        <v>88</v>
      </c>
      <c r="R11" s="57" t="s">
        <v>73</v>
      </c>
      <c r="S11" s="57" t="s">
        <v>87</v>
      </c>
      <c r="T11" s="57" t="s">
        <v>88</v>
      </c>
      <c r="U11" s="57" t="s">
        <v>73</v>
      </c>
      <c r="V11" s="57" t="s">
        <v>87</v>
      </c>
      <c r="W11" s="57">
        <v>2014</v>
      </c>
      <c r="X11" s="57" t="s">
        <v>73</v>
      </c>
      <c r="Y11" s="57">
        <v>15</v>
      </c>
      <c r="Z11" s="57">
        <v>2014</v>
      </c>
      <c r="AA11" s="57" t="s">
        <v>73</v>
      </c>
      <c r="AB11" s="57">
        <v>15</v>
      </c>
      <c r="AC11" s="64" t="s">
        <v>87</v>
      </c>
      <c r="AD11" s="64" t="s">
        <v>87</v>
      </c>
      <c r="AE11" s="64" t="s">
        <v>87</v>
      </c>
      <c r="AF11" s="64" t="s">
        <v>87</v>
      </c>
      <c r="AG11" s="64" t="s">
        <v>87</v>
      </c>
      <c r="AH11" s="65" t="s">
        <v>95</v>
      </c>
      <c r="AI11" s="64" t="s">
        <v>39</v>
      </c>
      <c r="AJ11" s="64">
        <v>269</v>
      </c>
      <c r="AK11" s="64" t="s">
        <v>87</v>
      </c>
      <c r="AL11" s="64" t="s">
        <v>87</v>
      </c>
      <c r="AM11" s="64" t="s">
        <v>87</v>
      </c>
      <c r="AN11" s="64" t="s">
        <v>87</v>
      </c>
      <c r="AO11" s="64" t="s">
        <v>87</v>
      </c>
      <c r="AP11" s="64" t="s">
        <v>33</v>
      </c>
      <c r="AQ11" s="65" t="s">
        <v>107</v>
      </c>
      <c r="AR11" s="64" t="s">
        <v>39</v>
      </c>
      <c r="AS11" s="64">
        <v>120</v>
      </c>
      <c r="AT11" s="64" t="s">
        <v>87</v>
      </c>
      <c r="AU11" s="64" t="s">
        <v>43</v>
      </c>
      <c r="AV11" s="64">
        <v>45.6</v>
      </c>
    </row>
    <row r="12" spans="1:77" s="66" customFormat="1" ht="15.75" x14ac:dyDescent="0.2">
      <c r="A12" s="57"/>
      <c r="B12" s="57"/>
      <c r="C12" s="57"/>
      <c r="D12" s="57"/>
      <c r="E12" s="57"/>
      <c r="F12" s="61"/>
      <c r="G12" s="62"/>
      <c r="H12" s="62"/>
      <c r="I12" s="61"/>
      <c r="J12" s="59"/>
      <c r="L12" s="57"/>
      <c r="M12" s="57"/>
      <c r="N12" s="63"/>
      <c r="O12" s="36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64"/>
      <c r="AD12" s="64"/>
      <c r="AE12" s="64"/>
      <c r="AF12" s="64"/>
      <c r="AG12" s="64"/>
      <c r="AH12" s="65"/>
      <c r="AI12" s="64"/>
      <c r="AJ12" s="64"/>
      <c r="AK12" s="64"/>
      <c r="AL12" s="64"/>
      <c r="AM12" s="64"/>
      <c r="AN12" s="64"/>
      <c r="AO12" s="64"/>
      <c r="AP12" s="64"/>
      <c r="AQ12" s="65"/>
      <c r="AR12" s="64"/>
      <c r="AS12" s="64"/>
      <c r="AT12" s="64"/>
      <c r="AU12" s="64"/>
      <c r="AV12" s="64"/>
    </row>
    <row r="13" spans="1:77" s="75" customFormat="1" ht="24.6" customHeight="1" x14ac:dyDescent="0.25">
      <c r="A13" s="67"/>
      <c r="B13" s="67" t="s">
        <v>58</v>
      </c>
      <c r="C13" s="67">
        <f>SUM(C6:C12)</f>
        <v>98</v>
      </c>
      <c r="D13" s="67">
        <f>SUM(D6:D12)</f>
        <v>98</v>
      </c>
      <c r="E13" s="67"/>
      <c r="F13" s="68"/>
      <c r="G13" s="67"/>
      <c r="H13" s="67"/>
      <c r="I13" s="67">
        <f>SUM(I6:I12)</f>
        <v>184</v>
      </c>
      <c r="J13" s="69">
        <f>SUM(J6:J12)</f>
        <v>4004.04</v>
      </c>
      <c r="K13" s="70">
        <f>SUM(K6:K11)</f>
        <v>3579.74</v>
      </c>
      <c r="L13" s="69">
        <f>SUM(L6:L12)</f>
        <v>3579.74</v>
      </c>
      <c r="M13" s="71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35" t="s">
        <v>87</v>
      </c>
      <c r="AD13" s="35" t="s">
        <v>87</v>
      </c>
      <c r="AE13" s="35" t="s">
        <v>87</v>
      </c>
      <c r="AF13" s="73" t="s">
        <v>87</v>
      </c>
      <c r="AG13" s="73"/>
      <c r="AH13" s="73"/>
      <c r="AI13" s="73"/>
      <c r="AJ13" s="73"/>
      <c r="AK13" s="73"/>
      <c r="AL13" s="73"/>
      <c r="AM13" s="73"/>
      <c r="AN13" s="73"/>
      <c r="AO13" s="74"/>
      <c r="AP13" s="73"/>
      <c r="AQ13" s="73"/>
      <c r="AR13" s="73"/>
      <c r="AS13" s="73"/>
      <c r="AT13" s="73"/>
      <c r="AU13" s="73"/>
      <c r="AV13" s="73"/>
    </row>
    <row r="16" spans="1:77" x14ac:dyDescent="0.2">
      <c r="A16" s="66"/>
      <c r="B16" s="66"/>
      <c r="C16" s="66"/>
    </row>
    <row r="17" spans="2:2" ht="39" customHeight="1" x14ac:dyDescent="0.2"/>
    <row r="18" spans="2:2" ht="44.45" customHeight="1" x14ac:dyDescent="0.3">
      <c r="B18" s="76" t="s">
        <v>108</v>
      </c>
    </row>
  </sheetData>
  <mergeCells count="22">
    <mergeCell ref="AO3:AS3"/>
    <mergeCell ref="Z3:AB3"/>
    <mergeCell ref="AC3:AE3"/>
    <mergeCell ref="AG3:AJ3"/>
    <mergeCell ref="AK3:AM3"/>
    <mergeCell ref="AN3:AN4"/>
    <mergeCell ref="A1:AT1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AT3:AV3"/>
    <mergeCell ref="K3:L3"/>
    <mergeCell ref="M3:P3"/>
    <mergeCell ref="Q3:S3"/>
    <mergeCell ref="T3:V3"/>
    <mergeCell ref="W3:Y3"/>
  </mergeCells>
  <pageMargins left="0.39370078740157483" right="0.19685039370078741" top="0.39370078740157483" bottom="0.19685039370078741" header="0.19685039370078741" footer="0.19685039370078741"/>
  <pageSetup paperSize="9" scale="5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48"/>
  <sheetViews>
    <sheetView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K13" sqref="K13"/>
    </sheetView>
  </sheetViews>
  <sheetFormatPr defaultRowHeight="12.75" x14ac:dyDescent="0.2"/>
  <cols>
    <col min="1" max="1" width="6.5" style="2" customWidth="1"/>
    <col min="2" max="2" width="44.5" style="33" customWidth="1"/>
    <col min="3" max="4" width="19.1640625" style="33" customWidth="1"/>
    <col min="5" max="5" width="12.6640625" style="33" customWidth="1"/>
    <col min="6" max="6" width="16.33203125" style="48" customWidth="1"/>
    <col min="7" max="30" width="16.33203125" style="33" customWidth="1"/>
    <col min="31" max="31" width="9.5" style="2" customWidth="1"/>
    <col min="32" max="32" width="15" style="2" customWidth="1"/>
    <col min="33" max="33" width="16.33203125" style="2" customWidth="1"/>
    <col min="34" max="34" width="11.6640625" style="2" customWidth="1"/>
    <col min="35" max="35" width="15.6640625" style="2" customWidth="1"/>
    <col min="36" max="36" width="15.5" style="2" customWidth="1"/>
    <col min="37" max="37" width="11.1640625" style="2" customWidth="1"/>
    <col min="38" max="38" width="16" style="2" customWidth="1"/>
    <col min="39" max="39" width="19" style="2" customWidth="1"/>
    <col min="40" max="40" width="15.83203125" style="2" customWidth="1"/>
    <col min="41" max="41" width="21.33203125" style="2" customWidth="1"/>
    <col min="42" max="42" width="19.5" style="2" customWidth="1"/>
    <col min="43" max="43" width="11.1640625" style="2" customWidth="1"/>
    <col min="44" max="44" width="15.83203125" style="2" customWidth="1"/>
    <col min="45" max="45" width="15.33203125" style="2" customWidth="1"/>
    <col min="46" max="46" width="10.6640625" style="2" customWidth="1"/>
    <col min="47" max="47" width="15.83203125" style="2" customWidth="1"/>
    <col min="48" max="256" width="9.33203125" style="2"/>
    <col min="257" max="257" width="6.5" style="2" customWidth="1"/>
    <col min="258" max="258" width="44.5" style="2" customWidth="1"/>
    <col min="259" max="260" width="19.1640625" style="2" customWidth="1"/>
    <col min="261" max="261" width="12.6640625" style="2" customWidth="1"/>
    <col min="262" max="286" width="16.33203125" style="2" customWidth="1"/>
    <col min="287" max="287" width="9.5" style="2" customWidth="1"/>
    <col min="288" max="288" width="15" style="2" customWidth="1"/>
    <col min="289" max="289" width="16.33203125" style="2" customWidth="1"/>
    <col min="290" max="290" width="11.6640625" style="2" customWidth="1"/>
    <col min="291" max="291" width="15.6640625" style="2" customWidth="1"/>
    <col min="292" max="292" width="15.5" style="2" customWidth="1"/>
    <col min="293" max="293" width="11.1640625" style="2" customWidth="1"/>
    <col min="294" max="294" width="16" style="2" customWidth="1"/>
    <col min="295" max="295" width="19" style="2" customWidth="1"/>
    <col min="296" max="296" width="15.83203125" style="2" customWidth="1"/>
    <col min="297" max="297" width="21.33203125" style="2" customWidth="1"/>
    <col min="298" max="298" width="19.5" style="2" customWidth="1"/>
    <col min="299" max="299" width="11.1640625" style="2" customWidth="1"/>
    <col min="300" max="300" width="15.83203125" style="2" customWidth="1"/>
    <col min="301" max="301" width="15.33203125" style="2" customWidth="1"/>
    <col min="302" max="302" width="10.6640625" style="2" customWidth="1"/>
    <col min="303" max="303" width="15.83203125" style="2" customWidth="1"/>
    <col min="304" max="512" width="9.33203125" style="2"/>
    <col min="513" max="513" width="6.5" style="2" customWidth="1"/>
    <col min="514" max="514" width="44.5" style="2" customWidth="1"/>
    <col min="515" max="516" width="19.1640625" style="2" customWidth="1"/>
    <col min="517" max="517" width="12.6640625" style="2" customWidth="1"/>
    <col min="518" max="542" width="16.33203125" style="2" customWidth="1"/>
    <col min="543" max="543" width="9.5" style="2" customWidth="1"/>
    <col min="544" max="544" width="15" style="2" customWidth="1"/>
    <col min="545" max="545" width="16.33203125" style="2" customWidth="1"/>
    <col min="546" max="546" width="11.6640625" style="2" customWidth="1"/>
    <col min="547" max="547" width="15.6640625" style="2" customWidth="1"/>
    <col min="548" max="548" width="15.5" style="2" customWidth="1"/>
    <col min="549" max="549" width="11.1640625" style="2" customWidth="1"/>
    <col min="550" max="550" width="16" style="2" customWidth="1"/>
    <col min="551" max="551" width="19" style="2" customWidth="1"/>
    <col min="552" max="552" width="15.83203125" style="2" customWidth="1"/>
    <col min="553" max="553" width="21.33203125" style="2" customWidth="1"/>
    <col min="554" max="554" width="19.5" style="2" customWidth="1"/>
    <col min="555" max="555" width="11.1640625" style="2" customWidth="1"/>
    <col min="556" max="556" width="15.83203125" style="2" customWidth="1"/>
    <col min="557" max="557" width="15.33203125" style="2" customWidth="1"/>
    <col min="558" max="558" width="10.6640625" style="2" customWidth="1"/>
    <col min="559" max="559" width="15.83203125" style="2" customWidth="1"/>
    <col min="560" max="768" width="9.33203125" style="2"/>
    <col min="769" max="769" width="6.5" style="2" customWidth="1"/>
    <col min="770" max="770" width="44.5" style="2" customWidth="1"/>
    <col min="771" max="772" width="19.1640625" style="2" customWidth="1"/>
    <col min="773" max="773" width="12.6640625" style="2" customWidth="1"/>
    <col min="774" max="798" width="16.33203125" style="2" customWidth="1"/>
    <col min="799" max="799" width="9.5" style="2" customWidth="1"/>
    <col min="800" max="800" width="15" style="2" customWidth="1"/>
    <col min="801" max="801" width="16.33203125" style="2" customWidth="1"/>
    <col min="802" max="802" width="11.6640625" style="2" customWidth="1"/>
    <col min="803" max="803" width="15.6640625" style="2" customWidth="1"/>
    <col min="804" max="804" width="15.5" style="2" customWidth="1"/>
    <col min="805" max="805" width="11.1640625" style="2" customWidth="1"/>
    <col min="806" max="806" width="16" style="2" customWidth="1"/>
    <col min="807" max="807" width="19" style="2" customWidth="1"/>
    <col min="808" max="808" width="15.83203125" style="2" customWidth="1"/>
    <col min="809" max="809" width="21.33203125" style="2" customWidth="1"/>
    <col min="810" max="810" width="19.5" style="2" customWidth="1"/>
    <col min="811" max="811" width="11.1640625" style="2" customWidth="1"/>
    <col min="812" max="812" width="15.83203125" style="2" customWidth="1"/>
    <col min="813" max="813" width="15.33203125" style="2" customWidth="1"/>
    <col min="814" max="814" width="10.6640625" style="2" customWidth="1"/>
    <col min="815" max="815" width="15.83203125" style="2" customWidth="1"/>
    <col min="816" max="1024" width="9.33203125" style="2"/>
    <col min="1025" max="1025" width="6.5" style="2" customWidth="1"/>
    <col min="1026" max="1026" width="44.5" style="2" customWidth="1"/>
    <col min="1027" max="1028" width="19.1640625" style="2" customWidth="1"/>
    <col min="1029" max="1029" width="12.6640625" style="2" customWidth="1"/>
    <col min="1030" max="1054" width="16.33203125" style="2" customWidth="1"/>
    <col min="1055" max="1055" width="9.5" style="2" customWidth="1"/>
    <col min="1056" max="1056" width="15" style="2" customWidth="1"/>
    <col min="1057" max="1057" width="16.33203125" style="2" customWidth="1"/>
    <col min="1058" max="1058" width="11.6640625" style="2" customWidth="1"/>
    <col min="1059" max="1059" width="15.6640625" style="2" customWidth="1"/>
    <col min="1060" max="1060" width="15.5" style="2" customWidth="1"/>
    <col min="1061" max="1061" width="11.1640625" style="2" customWidth="1"/>
    <col min="1062" max="1062" width="16" style="2" customWidth="1"/>
    <col min="1063" max="1063" width="19" style="2" customWidth="1"/>
    <col min="1064" max="1064" width="15.83203125" style="2" customWidth="1"/>
    <col min="1065" max="1065" width="21.33203125" style="2" customWidth="1"/>
    <col min="1066" max="1066" width="19.5" style="2" customWidth="1"/>
    <col min="1067" max="1067" width="11.1640625" style="2" customWidth="1"/>
    <col min="1068" max="1068" width="15.83203125" style="2" customWidth="1"/>
    <col min="1069" max="1069" width="15.33203125" style="2" customWidth="1"/>
    <col min="1070" max="1070" width="10.6640625" style="2" customWidth="1"/>
    <col min="1071" max="1071" width="15.83203125" style="2" customWidth="1"/>
    <col min="1072" max="1280" width="9.33203125" style="2"/>
    <col min="1281" max="1281" width="6.5" style="2" customWidth="1"/>
    <col min="1282" max="1282" width="44.5" style="2" customWidth="1"/>
    <col min="1283" max="1284" width="19.1640625" style="2" customWidth="1"/>
    <col min="1285" max="1285" width="12.6640625" style="2" customWidth="1"/>
    <col min="1286" max="1310" width="16.33203125" style="2" customWidth="1"/>
    <col min="1311" max="1311" width="9.5" style="2" customWidth="1"/>
    <col min="1312" max="1312" width="15" style="2" customWidth="1"/>
    <col min="1313" max="1313" width="16.33203125" style="2" customWidth="1"/>
    <col min="1314" max="1314" width="11.6640625" style="2" customWidth="1"/>
    <col min="1315" max="1315" width="15.6640625" style="2" customWidth="1"/>
    <col min="1316" max="1316" width="15.5" style="2" customWidth="1"/>
    <col min="1317" max="1317" width="11.1640625" style="2" customWidth="1"/>
    <col min="1318" max="1318" width="16" style="2" customWidth="1"/>
    <col min="1319" max="1319" width="19" style="2" customWidth="1"/>
    <col min="1320" max="1320" width="15.83203125" style="2" customWidth="1"/>
    <col min="1321" max="1321" width="21.33203125" style="2" customWidth="1"/>
    <col min="1322" max="1322" width="19.5" style="2" customWidth="1"/>
    <col min="1323" max="1323" width="11.1640625" style="2" customWidth="1"/>
    <col min="1324" max="1324" width="15.83203125" style="2" customWidth="1"/>
    <col min="1325" max="1325" width="15.33203125" style="2" customWidth="1"/>
    <col min="1326" max="1326" width="10.6640625" style="2" customWidth="1"/>
    <col min="1327" max="1327" width="15.83203125" style="2" customWidth="1"/>
    <col min="1328" max="1536" width="9.33203125" style="2"/>
    <col min="1537" max="1537" width="6.5" style="2" customWidth="1"/>
    <col min="1538" max="1538" width="44.5" style="2" customWidth="1"/>
    <col min="1539" max="1540" width="19.1640625" style="2" customWidth="1"/>
    <col min="1541" max="1541" width="12.6640625" style="2" customWidth="1"/>
    <col min="1542" max="1566" width="16.33203125" style="2" customWidth="1"/>
    <col min="1567" max="1567" width="9.5" style="2" customWidth="1"/>
    <col min="1568" max="1568" width="15" style="2" customWidth="1"/>
    <col min="1569" max="1569" width="16.33203125" style="2" customWidth="1"/>
    <col min="1570" max="1570" width="11.6640625" style="2" customWidth="1"/>
    <col min="1571" max="1571" width="15.6640625" style="2" customWidth="1"/>
    <col min="1572" max="1572" width="15.5" style="2" customWidth="1"/>
    <col min="1573" max="1573" width="11.1640625" style="2" customWidth="1"/>
    <col min="1574" max="1574" width="16" style="2" customWidth="1"/>
    <col min="1575" max="1575" width="19" style="2" customWidth="1"/>
    <col min="1576" max="1576" width="15.83203125" style="2" customWidth="1"/>
    <col min="1577" max="1577" width="21.33203125" style="2" customWidth="1"/>
    <col min="1578" max="1578" width="19.5" style="2" customWidth="1"/>
    <col min="1579" max="1579" width="11.1640625" style="2" customWidth="1"/>
    <col min="1580" max="1580" width="15.83203125" style="2" customWidth="1"/>
    <col min="1581" max="1581" width="15.33203125" style="2" customWidth="1"/>
    <col min="1582" max="1582" width="10.6640625" style="2" customWidth="1"/>
    <col min="1583" max="1583" width="15.83203125" style="2" customWidth="1"/>
    <col min="1584" max="1792" width="9.33203125" style="2"/>
    <col min="1793" max="1793" width="6.5" style="2" customWidth="1"/>
    <col min="1794" max="1794" width="44.5" style="2" customWidth="1"/>
    <col min="1795" max="1796" width="19.1640625" style="2" customWidth="1"/>
    <col min="1797" max="1797" width="12.6640625" style="2" customWidth="1"/>
    <col min="1798" max="1822" width="16.33203125" style="2" customWidth="1"/>
    <col min="1823" max="1823" width="9.5" style="2" customWidth="1"/>
    <col min="1824" max="1824" width="15" style="2" customWidth="1"/>
    <col min="1825" max="1825" width="16.33203125" style="2" customWidth="1"/>
    <col min="1826" max="1826" width="11.6640625" style="2" customWidth="1"/>
    <col min="1827" max="1827" width="15.6640625" style="2" customWidth="1"/>
    <col min="1828" max="1828" width="15.5" style="2" customWidth="1"/>
    <col min="1829" max="1829" width="11.1640625" style="2" customWidth="1"/>
    <col min="1830" max="1830" width="16" style="2" customWidth="1"/>
    <col min="1831" max="1831" width="19" style="2" customWidth="1"/>
    <col min="1832" max="1832" width="15.83203125" style="2" customWidth="1"/>
    <col min="1833" max="1833" width="21.33203125" style="2" customWidth="1"/>
    <col min="1834" max="1834" width="19.5" style="2" customWidth="1"/>
    <col min="1835" max="1835" width="11.1640625" style="2" customWidth="1"/>
    <col min="1836" max="1836" width="15.83203125" style="2" customWidth="1"/>
    <col min="1837" max="1837" width="15.33203125" style="2" customWidth="1"/>
    <col min="1838" max="1838" width="10.6640625" style="2" customWidth="1"/>
    <col min="1839" max="1839" width="15.83203125" style="2" customWidth="1"/>
    <col min="1840" max="2048" width="9.33203125" style="2"/>
    <col min="2049" max="2049" width="6.5" style="2" customWidth="1"/>
    <col min="2050" max="2050" width="44.5" style="2" customWidth="1"/>
    <col min="2051" max="2052" width="19.1640625" style="2" customWidth="1"/>
    <col min="2053" max="2053" width="12.6640625" style="2" customWidth="1"/>
    <col min="2054" max="2078" width="16.33203125" style="2" customWidth="1"/>
    <col min="2079" max="2079" width="9.5" style="2" customWidth="1"/>
    <col min="2080" max="2080" width="15" style="2" customWidth="1"/>
    <col min="2081" max="2081" width="16.33203125" style="2" customWidth="1"/>
    <col min="2082" max="2082" width="11.6640625" style="2" customWidth="1"/>
    <col min="2083" max="2083" width="15.6640625" style="2" customWidth="1"/>
    <col min="2084" max="2084" width="15.5" style="2" customWidth="1"/>
    <col min="2085" max="2085" width="11.1640625" style="2" customWidth="1"/>
    <col min="2086" max="2086" width="16" style="2" customWidth="1"/>
    <col min="2087" max="2087" width="19" style="2" customWidth="1"/>
    <col min="2088" max="2088" width="15.83203125" style="2" customWidth="1"/>
    <col min="2089" max="2089" width="21.33203125" style="2" customWidth="1"/>
    <col min="2090" max="2090" width="19.5" style="2" customWidth="1"/>
    <col min="2091" max="2091" width="11.1640625" style="2" customWidth="1"/>
    <col min="2092" max="2092" width="15.83203125" style="2" customWidth="1"/>
    <col min="2093" max="2093" width="15.33203125" style="2" customWidth="1"/>
    <col min="2094" max="2094" width="10.6640625" style="2" customWidth="1"/>
    <col min="2095" max="2095" width="15.83203125" style="2" customWidth="1"/>
    <col min="2096" max="2304" width="9.33203125" style="2"/>
    <col min="2305" max="2305" width="6.5" style="2" customWidth="1"/>
    <col min="2306" max="2306" width="44.5" style="2" customWidth="1"/>
    <col min="2307" max="2308" width="19.1640625" style="2" customWidth="1"/>
    <col min="2309" max="2309" width="12.6640625" style="2" customWidth="1"/>
    <col min="2310" max="2334" width="16.33203125" style="2" customWidth="1"/>
    <col min="2335" max="2335" width="9.5" style="2" customWidth="1"/>
    <col min="2336" max="2336" width="15" style="2" customWidth="1"/>
    <col min="2337" max="2337" width="16.33203125" style="2" customWidth="1"/>
    <col min="2338" max="2338" width="11.6640625" style="2" customWidth="1"/>
    <col min="2339" max="2339" width="15.6640625" style="2" customWidth="1"/>
    <col min="2340" max="2340" width="15.5" style="2" customWidth="1"/>
    <col min="2341" max="2341" width="11.1640625" style="2" customWidth="1"/>
    <col min="2342" max="2342" width="16" style="2" customWidth="1"/>
    <col min="2343" max="2343" width="19" style="2" customWidth="1"/>
    <col min="2344" max="2344" width="15.83203125" style="2" customWidth="1"/>
    <col min="2345" max="2345" width="21.33203125" style="2" customWidth="1"/>
    <col min="2346" max="2346" width="19.5" style="2" customWidth="1"/>
    <col min="2347" max="2347" width="11.1640625" style="2" customWidth="1"/>
    <col min="2348" max="2348" width="15.83203125" style="2" customWidth="1"/>
    <col min="2349" max="2349" width="15.33203125" style="2" customWidth="1"/>
    <col min="2350" max="2350" width="10.6640625" style="2" customWidth="1"/>
    <col min="2351" max="2351" width="15.83203125" style="2" customWidth="1"/>
    <col min="2352" max="2560" width="9.33203125" style="2"/>
    <col min="2561" max="2561" width="6.5" style="2" customWidth="1"/>
    <col min="2562" max="2562" width="44.5" style="2" customWidth="1"/>
    <col min="2563" max="2564" width="19.1640625" style="2" customWidth="1"/>
    <col min="2565" max="2565" width="12.6640625" style="2" customWidth="1"/>
    <col min="2566" max="2590" width="16.33203125" style="2" customWidth="1"/>
    <col min="2591" max="2591" width="9.5" style="2" customWidth="1"/>
    <col min="2592" max="2592" width="15" style="2" customWidth="1"/>
    <col min="2593" max="2593" width="16.33203125" style="2" customWidth="1"/>
    <col min="2594" max="2594" width="11.6640625" style="2" customWidth="1"/>
    <col min="2595" max="2595" width="15.6640625" style="2" customWidth="1"/>
    <col min="2596" max="2596" width="15.5" style="2" customWidth="1"/>
    <col min="2597" max="2597" width="11.1640625" style="2" customWidth="1"/>
    <col min="2598" max="2598" width="16" style="2" customWidth="1"/>
    <col min="2599" max="2599" width="19" style="2" customWidth="1"/>
    <col min="2600" max="2600" width="15.83203125" style="2" customWidth="1"/>
    <col min="2601" max="2601" width="21.33203125" style="2" customWidth="1"/>
    <col min="2602" max="2602" width="19.5" style="2" customWidth="1"/>
    <col min="2603" max="2603" width="11.1640625" style="2" customWidth="1"/>
    <col min="2604" max="2604" width="15.83203125" style="2" customWidth="1"/>
    <col min="2605" max="2605" width="15.33203125" style="2" customWidth="1"/>
    <col min="2606" max="2606" width="10.6640625" style="2" customWidth="1"/>
    <col min="2607" max="2607" width="15.83203125" style="2" customWidth="1"/>
    <col min="2608" max="2816" width="9.33203125" style="2"/>
    <col min="2817" max="2817" width="6.5" style="2" customWidth="1"/>
    <col min="2818" max="2818" width="44.5" style="2" customWidth="1"/>
    <col min="2819" max="2820" width="19.1640625" style="2" customWidth="1"/>
    <col min="2821" max="2821" width="12.6640625" style="2" customWidth="1"/>
    <col min="2822" max="2846" width="16.33203125" style="2" customWidth="1"/>
    <col min="2847" max="2847" width="9.5" style="2" customWidth="1"/>
    <col min="2848" max="2848" width="15" style="2" customWidth="1"/>
    <col min="2849" max="2849" width="16.33203125" style="2" customWidth="1"/>
    <col min="2850" max="2850" width="11.6640625" style="2" customWidth="1"/>
    <col min="2851" max="2851" width="15.6640625" style="2" customWidth="1"/>
    <col min="2852" max="2852" width="15.5" style="2" customWidth="1"/>
    <col min="2853" max="2853" width="11.1640625" style="2" customWidth="1"/>
    <col min="2854" max="2854" width="16" style="2" customWidth="1"/>
    <col min="2855" max="2855" width="19" style="2" customWidth="1"/>
    <col min="2856" max="2856" width="15.83203125" style="2" customWidth="1"/>
    <col min="2857" max="2857" width="21.33203125" style="2" customWidth="1"/>
    <col min="2858" max="2858" width="19.5" style="2" customWidth="1"/>
    <col min="2859" max="2859" width="11.1640625" style="2" customWidth="1"/>
    <col min="2860" max="2860" width="15.83203125" style="2" customWidth="1"/>
    <col min="2861" max="2861" width="15.33203125" style="2" customWidth="1"/>
    <col min="2862" max="2862" width="10.6640625" style="2" customWidth="1"/>
    <col min="2863" max="2863" width="15.83203125" style="2" customWidth="1"/>
    <col min="2864" max="3072" width="9.33203125" style="2"/>
    <col min="3073" max="3073" width="6.5" style="2" customWidth="1"/>
    <col min="3074" max="3074" width="44.5" style="2" customWidth="1"/>
    <col min="3075" max="3076" width="19.1640625" style="2" customWidth="1"/>
    <col min="3077" max="3077" width="12.6640625" style="2" customWidth="1"/>
    <col min="3078" max="3102" width="16.33203125" style="2" customWidth="1"/>
    <col min="3103" max="3103" width="9.5" style="2" customWidth="1"/>
    <col min="3104" max="3104" width="15" style="2" customWidth="1"/>
    <col min="3105" max="3105" width="16.33203125" style="2" customWidth="1"/>
    <col min="3106" max="3106" width="11.6640625" style="2" customWidth="1"/>
    <col min="3107" max="3107" width="15.6640625" style="2" customWidth="1"/>
    <col min="3108" max="3108" width="15.5" style="2" customWidth="1"/>
    <col min="3109" max="3109" width="11.1640625" style="2" customWidth="1"/>
    <col min="3110" max="3110" width="16" style="2" customWidth="1"/>
    <col min="3111" max="3111" width="19" style="2" customWidth="1"/>
    <col min="3112" max="3112" width="15.83203125" style="2" customWidth="1"/>
    <col min="3113" max="3113" width="21.33203125" style="2" customWidth="1"/>
    <col min="3114" max="3114" width="19.5" style="2" customWidth="1"/>
    <col min="3115" max="3115" width="11.1640625" style="2" customWidth="1"/>
    <col min="3116" max="3116" width="15.83203125" style="2" customWidth="1"/>
    <col min="3117" max="3117" width="15.33203125" style="2" customWidth="1"/>
    <col min="3118" max="3118" width="10.6640625" style="2" customWidth="1"/>
    <col min="3119" max="3119" width="15.83203125" style="2" customWidth="1"/>
    <col min="3120" max="3328" width="9.33203125" style="2"/>
    <col min="3329" max="3329" width="6.5" style="2" customWidth="1"/>
    <col min="3330" max="3330" width="44.5" style="2" customWidth="1"/>
    <col min="3331" max="3332" width="19.1640625" style="2" customWidth="1"/>
    <col min="3333" max="3333" width="12.6640625" style="2" customWidth="1"/>
    <col min="3334" max="3358" width="16.33203125" style="2" customWidth="1"/>
    <col min="3359" max="3359" width="9.5" style="2" customWidth="1"/>
    <col min="3360" max="3360" width="15" style="2" customWidth="1"/>
    <col min="3361" max="3361" width="16.33203125" style="2" customWidth="1"/>
    <col min="3362" max="3362" width="11.6640625" style="2" customWidth="1"/>
    <col min="3363" max="3363" width="15.6640625" style="2" customWidth="1"/>
    <col min="3364" max="3364" width="15.5" style="2" customWidth="1"/>
    <col min="3365" max="3365" width="11.1640625" style="2" customWidth="1"/>
    <col min="3366" max="3366" width="16" style="2" customWidth="1"/>
    <col min="3367" max="3367" width="19" style="2" customWidth="1"/>
    <col min="3368" max="3368" width="15.83203125" style="2" customWidth="1"/>
    <col min="3369" max="3369" width="21.33203125" style="2" customWidth="1"/>
    <col min="3370" max="3370" width="19.5" style="2" customWidth="1"/>
    <col min="3371" max="3371" width="11.1640625" style="2" customWidth="1"/>
    <col min="3372" max="3372" width="15.83203125" style="2" customWidth="1"/>
    <col min="3373" max="3373" width="15.33203125" style="2" customWidth="1"/>
    <col min="3374" max="3374" width="10.6640625" style="2" customWidth="1"/>
    <col min="3375" max="3375" width="15.83203125" style="2" customWidth="1"/>
    <col min="3376" max="3584" width="9.33203125" style="2"/>
    <col min="3585" max="3585" width="6.5" style="2" customWidth="1"/>
    <col min="3586" max="3586" width="44.5" style="2" customWidth="1"/>
    <col min="3587" max="3588" width="19.1640625" style="2" customWidth="1"/>
    <col min="3589" max="3589" width="12.6640625" style="2" customWidth="1"/>
    <col min="3590" max="3614" width="16.33203125" style="2" customWidth="1"/>
    <col min="3615" max="3615" width="9.5" style="2" customWidth="1"/>
    <col min="3616" max="3616" width="15" style="2" customWidth="1"/>
    <col min="3617" max="3617" width="16.33203125" style="2" customWidth="1"/>
    <col min="3618" max="3618" width="11.6640625" style="2" customWidth="1"/>
    <col min="3619" max="3619" width="15.6640625" style="2" customWidth="1"/>
    <col min="3620" max="3620" width="15.5" style="2" customWidth="1"/>
    <col min="3621" max="3621" width="11.1640625" style="2" customWidth="1"/>
    <col min="3622" max="3622" width="16" style="2" customWidth="1"/>
    <col min="3623" max="3623" width="19" style="2" customWidth="1"/>
    <col min="3624" max="3624" width="15.83203125" style="2" customWidth="1"/>
    <col min="3625" max="3625" width="21.33203125" style="2" customWidth="1"/>
    <col min="3626" max="3626" width="19.5" style="2" customWidth="1"/>
    <col min="3627" max="3627" width="11.1640625" style="2" customWidth="1"/>
    <col min="3628" max="3628" width="15.83203125" style="2" customWidth="1"/>
    <col min="3629" max="3629" width="15.33203125" style="2" customWidth="1"/>
    <col min="3630" max="3630" width="10.6640625" style="2" customWidth="1"/>
    <col min="3631" max="3631" width="15.83203125" style="2" customWidth="1"/>
    <col min="3632" max="3840" width="9.33203125" style="2"/>
    <col min="3841" max="3841" width="6.5" style="2" customWidth="1"/>
    <col min="3842" max="3842" width="44.5" style="2" customWidth="1"/>
    <col min="3843" max="3844" width="19.1640625" style="2" customWidth="1"/>
    <col min="3845" max="3845" width="12.6640625" style="2" customWidth="1"/>
    <col min="3846" max="3870" width="16.33203125" style="2" customWidth="1"/>
    <col min="3871" max="3871" width="9.5" style="2" customWidth="1"/>
    <col min="3872" max="3872" width="15" style="2" customWidth="1"/>
    <col min="3873" max="3873" width="16.33203125" style="2" customWidth="1"/>
    <col min="3874" max="3874" width="11.6640625" style="2" customWidth="1"/>
    <col min="3875" max="3875" width="15.6640625" style="2" customWidth="1"/>
    <col min="3876" max="3876" width="15.5" style="2" customWidth="1"/>
    <col min="3877" max="3877" width="11.1640625" style="2" customWidth="1"/>
    <col min="3878" max="3878" width="16" style="2" customWidth="1"/>
    <col min="3879" max="3879" width="19" style="2" customWidth="1"/>
    <col min="3880" max="3880" width="15.83203125" style="2" customWidth="1"/>
    <col min="3881" max="3881" width="21.33203125" style="2" customWidth="1"/>
    <col min="3882" max="3882" width="19.5" style="2" customWidth="1"/>
    <col min="3883" max="3883" width="11.1640625" style="2" customWidth="1"/>
    <col min="3884" max="3884" width="15.83203125" style="2" customWidth="1"/>
    <col min="3885" max="3885" width="15.33203125" style="2" customWidth="1"/>
    <col min="3886" max="3886" width="10.6640625" style="2" customWidth="1"/>
    <col min="3887" max="3887" width="15.83203125" style="2" customWidth="1"/>
    <col min="3888" max="4096" width="9.33203125" style="2"/>
    <col min="4097" max="4097" width="6.5" style="2" customWidth="1"/>
    <col min="4098" max="4098" width="44.5" style="2" customWidth="1"/>
    <col min="4099" max="4100" width="19.1640625" style="2" customWidth="1"/>
    <col min="4101" max="4101" width="12.6640625" style="2" customWidth="1"/>
    <col min="4102" max="4126" width="16.33203125" style="2" customWidth="1"/>
    <col min="4127" max="4127" width="9.5" style="2" customWidth="1"/>
    <col min="4128" max="4128" width="15" style="2" customWidth="1"/>
    <col min="4129" max="4129" width="16.33203125" style="2" customWidth="1"/>
    <col min="4130" max="4130" width="11.6640625" style="2" customWidth="1"/>
    <col min="4131" max="4131" width="15.6640625" style="2" customWidth="1"/>
    <col min="4132" max="4132" width="15.5" style="2" customWidth="1"/>
    <col min="4133" max="4133" width="11.1640625" style="2" customWidth="1"/>
    <col min="4134" max="4134" width="16" style="2" customWidth="1"/>
    <col min="4135" max="4135" width="19" style="2" customWidth="1"/>
    <col min="4136" max="4136" width="15.83203125" style="2" customWidth="1"/>
    <col min="4137" max="4137" width="21.33203125" style="2" customWidth="1"/>
    <col min="4138" max="4138" width="19.5" style="2" customWidth="1"/>
    <col min="4139" max="4139" width="11.1640625" style="2" customWidth="1"/>
    <col min="4140" max="4140" width="15.83203125" style="2" customWidth="1"/>
    <col min="4141" max="4141" width="15.33203125" style="2" customWidth="1"/>
    <col min="4142" max="4142" width="10.6640625" style="2" customWidth="1"/>
    <col min="4143" max="4143" width="15.83203125" style="2" customWidth="1"/>
    <col min="4144" max="4352" width="9.33203125" style="2"/>
    <col min="4353" max="4353" width="6.5" style="2" customWidth="1"/>
    <col min="4354" max="4354" width="44.5" style="2" customWidth="1"/>
    <col min="4355" max="4356" width="19.1640625" style="2" customWidth="1"/>
    <col min="4357" max="4357" width="12.6640625" style="2" customWidth="1"/>
    <col min="4358" max="4382" width="16.33203125" style="2" customWidth="1"/>
    <col min="4383" max="4383" width="9.5" style="2" customWidth="1"/>
    <col min="4384" max="4384" width="15" style="2" customWidth="1"/>
    <col min="4385" max="4385" width="16.33203125" style="2" customWidth="1"/>
    <col min="4386" max="4386" width="11.6640625" style="2" customWidth="1"/>
    <col min="4387" max="4387" width="15.6640625" style="2" customWidth="1"/>
    <col min="4388" max="4388" width="15.5" style="2" customWidth="1"/>
    <col min="4389" max="4389" width="11.1640625" style="2" customWidth="1"/>
    <col min="4390" max="4390" width="16" style="2" customWidth="1"/>
    <col min="4391" max="4391" width="19" style="2" customWidth="1"/>
    <col min="4392" max="4392" width="15.83203125" style="2" customWidth="1"/>
    <col min="4393" max="4393" width="21.33203125" style="2" customWidth="1"/>
    <col min="4394" max="4394" width="19.5" style="2" customWidth="1"/>
    <col min="4395" max="4395" width="11.1640625" style="2" customWidth="1"/>
    <col min="4396" max="4396" width="15.83203125" style="2" customWidth="1"/>
    <col min="4397" max="4397" width="15.33203125" style="2" customWidth="1"/>
    <col min="4398" max="4398" width="10.6640625" style="2" customWidth="1"/>
    <col min="4399" max="4399" width="15.83203125" style="2" customWidth="1"/>
    <col min="4400" max="4608" width="9.33203125" style="2"/>
    <col min="4609" max="4609" width="6.5" style="2" customWidth="1"/>
    <col min="4610" max="4610" width="44.5" style="2" customWidth="1"/>
    <col min="4611" max="4612" width="19.1640625" style="2" customWidth="1"/>
    <col min="4613" max="4613" width="12.6640625" style="2" customWidth="1"/>
    <col min="4614" max="4638" width="16.33203125" style="2" customWidth="1"/>
    <col min="4639" max="4639" width="9.5" style="2" customWidth="1"/>
    <col min="4640" max="4640" width="15" style="2" customWidth="1"/>
    <col min="4641" max="4641" width="16.33203125" style="2" customWidth="1"/>
    <col min="4642" max="4642" width="11.6640625" style="2" customWidth="1"/>
    <col min="4643" max="4643" width="15.6640625" style="2" customWidth="1"/>
    <col min="4644" max="4644" width="15.5" style="2" customWidth="1"/>
    <col min="4645" max="4645" width="11.1640625" style="2" customWidth="1"/>
    <col min="4646" max="4646" width="16" style="2" customWidth="1"/>
    <col min="4647" max="4647" width="19" style="2" customWidth="1"/>
    <col min="4648" max="4648" width="15.83203125" style="2" customWidth="1"/>
    <col min="4649" max="4649" width="21.33203125" style="2" customWidth="1"/>
    <col min="4650" max="4650" width="19.5" style="2" customWidth="1"/>
    <col min="4651" max="4651" width="11.1640625" style="2" customWidth="1"/>
    <col min="4652" max="4652" width="15.83203125" style="2" customWidth="1"/>
    <col min="4653" max="4653" width="15.33203125" style="2" customWidth="1"/>
    <col min="4654" max="4654" width="10.6640625" style="2" customWidth="1"/>
    <col min="4655" max="4655" width="15.83203125" style="2" customWidth="1"/>
    <col min="4656" max="4864" width="9.33203125" style="2"/>
    <col min="4865" max="4865" width="6.5" style="2" customWidth="1"/>
    <col min="4866" max="4866" width="44.5" style="2" customWidth="1"/>
    <col min="4867" max="4868" width="19.1640625" style="2" customWidth="1"/>
    <col min="4869" max="4869" width="12.6640625" style="2" customWidth="1"/>
    <col min="4870" max="4894" width="16.33203125" style="2" customWidth="1"/>
    <col min="4895" max="4895" width="9.5" style="2" customWidth="1"/>
    <col min="4896" max="4896" width="15" style="2" customWidth="1"/>
    <col min="4897" max="4897" width="16.33203125" style="2" customWidth="1"/>
    <col min="4898" max="4898" width="11.6640625" style="2" customWidth="1"/>
    <col min="4899" max="4899" width="15.6640625" style="2" customWidth="1"/>
    <col min="4900" max="4900" width="15.5" style="2" customWidth="1"/>
    <col min="4901" max="4901" width="11.1640625" style="2" customWidth="1"/>
    <col min="4902" max="4902" width="16" style="2" customWidth="1"/>
    <col min="4903" max="4903" width="19" style="2" customWidth="1"/>
    <col min="4904" max="4904" width="15.83203125" style="2" customWidth="1"/>
    <col min="4905" max="4905" width="21.33203125" style="2" customWidth="1"/>
    <col min="4906" max="4906" width="19.5" style="2" customWidth="1"/>
    <col min="4907" max="4907" width="11.1640625" style="2" customWidth="1"/>
    <col min="4908" max="4908" width="15.83203125" style="2" customWidth="1"/>
    <col min="4909" max="4909" width="15.33203125" style="2" customWidth="1"/>
    <col min="4910" max="4910" width="10.6640625" style="2" customWidth="1"/>
    <col min="4911" max="4911" width="15.83203125" style="2" customWidth="1"/>
    <col min="4912" max="5120" width="9.33203125" style="2"/>
    <col min="5121" max="5121" width="6.5" style="2" customWidth="1"/>
    <col min="5122" max="5122" width="44.5" style="2" customWidth="1"/>
    <col min="5123" max="5124" width="19.1640625" style="2" customWidth="1"/>
    <col min="5125" max="5125" width="12.6640625" style="2" customWidth="1"/>
    <col min="5126" max="5150" width="16.33203125" style="2" customWidth="1"/>
    <col min="5151" max="5151" width="9.5" style="2" customWidth="1"/>
    <col min="5152" max="5152" width="15" style="2" customWidth="1"/>
    <col min="5153" max="5153" width="16.33203125" style="2" customWidth="1"/>
    <col min="5154" max="5154" width="11.6640625" style="2" customWidth="1"/>
    <col min="5155" max="5155" width="15.6640625" style="2" customWidth="1"/>
    <col min="5156" max="5156" width="15.5" style="2" customWidth="1"/>
    <col min="5157" max="5157" width="11.1640625" style="2" customWidth="1"/>
    <col min="5158" max="5158" width="16" style="2" customWidth="1"/>
    <col min="5159" max="5159" width="19" style="2" customWidth="1"/>
    <col min="5160" max="5160" width="15.83203125" style="2" customWidth="1"/>
    <col min="5161" max="5161" width="21.33203125" style="2" customWidth="1"/>
    <col min="5162" max="5162" width="19.5" style="2" customWidth="1"/>
    <col min="5163" max="5163" width="11.1640625" style="2" customWidth="1"/>
    <col min="5164" max="5164" width="15.83203125" style="2" customWidth="1"/>
    <col min="5165" max="5165" width="15.33203125" style="2" customWidth="1"/>
    <col min="5166" max="5166" width="10.6640625" style="2" customWidth="1"/>
    <col min="5167" max="5167" width="15.83203125" style="2" customWidth="1"/>
    <col min="5168" max="5376" width="9.33203125" style="2"/>
    <col min="5377" max="5377" width="6.5" style="2" customWidth="1"/>
    <col min="5378" max="5378" width="44.5" style="2" customWidth="1"/>
    <col min="5379" max="5380" width="19.1640625" style="2" customWidth="1"/>
    <col min="5381" max="5381" width="12.6640625" style="2" customWidth="1"/>
    <col min="5382" max="5406" width="16.33203125" style="2" customWidth="1"/>
    <col min="5407" max="5407" width="9.5" style="2" customWidth="1"/>
    <col min="5408" max="5408" width="15" style="2" customWidth="1"/>
    <col min="5409" max="5409" width="16.33203125" style="2" customWidth="1"/>
    <col min="5410" max="5410" width="11.6640625" style="2" customWidth="1"/>
    <col min="5411" max="5411" width="15.6640625" style="2" customWidth="1"/>
    <col min="5412" max="5412" width="15.5" style="2" customWidth="1"/>
    <col min="5413" max="5413" width="11.1640625" style="2" customWidth="1"/>
    <col min="5414" max="5414" width="16" style="2" customWidth="1"/>
    <col min="5415" max="5415" width="19" style="2" customWidth="1"/>
    <col min="5416" max="5416" width="15.83203125" style="2" customWidth="1"/>
    <col min="5417" max="5417" width="21.33203125" style="2" customWidth="1"/>
    <col min="5418" max="5418" width="19.5" style="2" customWidth="1"/>
    <col min="5419" max="5419" width="11.1640625" style="2" customWidth="1"/>
    <col min="5420" max="5420" width="15.83203125" style="2" customWidth="1"/>
    <col min="5421" max="5421" width="15.33203125" style="2" customWidth="1"/>
    <col min="5422" max="5422" width="10.6640625" style="2" customWidth="1"/>
    <col min="5423" max="5423" width="15.83203125" style="2" customWidth="1"/>
    <col min="5424" max="5632" width="9.33203125" style="2"/>
    <col min="5633" max="5633" width="6.5" style="2" customWidth="1"/>
    <col min="5634" max="5634" width="44.5" style="2" customWidth="1"/>
    <col min="5635" max="5636" width="19.1640625" style="2" customWidth="1"/>
    <col min="5637" max="5637" width="12.6640625" style="2" customWidth="1"/>
    <col min="5638" max="5662" width="16.33203125" style="2" customWidth="1"/>
    <col min="5663" max="5663" width="9.5" style="2" customWidth="1"/>
    <col min="5664" max="5664" width="15" style="2" customWidth="1"/>
    <col min="5665" max="5665" width="16.33203125" style="2" customWidth="1"/>
    <col min="5666" max="5666" width="11.6640625" style="2" customWidth="1"/>
    <col min="5667" max="5667" width="15.6640625" style="2" customWidth="1"/>
    <col min="5668" max="5668" width="15.5" style="2" customWidth="1"/>
    <col min="5669" max="5669" width="11.1640625" style="2" customWidth="1"/>
    <col min="5670" max="5670" width="16" style="2" customWidth="1"/>
    <col min="5671" max="5671" width="19" style="2" customWidth="1"/>
    <col min="5672" max="5672" width="15.83203125" style="2" customWidth="1"/>
    <col min="5673" max="5673" width="21.33203125" style="2" customWidth="1"/>
    <col min="5674" max="5674" width="19.5" style="2" customWidth="1"/>
    <col min="5675" max="5675" width="11.1640625" style="2" customWidth="1"/>
    <col min="5676" max="5676" width="15.83203125" style="2" customWidth="1"/>
    <col min="5677" max="5677" width="15.33203125" style="2" customWidth="1"/>
    <col min="5678" max="5678" width="10.6640625" style="2" customWidth="1"/>
    <col min="5679" max="5679" width="15.83203125" style="2" customWidth="1"/>
    <col min="5680" max="5888" width="9.33203125" style="2"/>
    <col min="5889" max="5889" width="6.5" style="2" customWidth="1"/>
    <col min="5890" max="5890" width="44.5" style="2" customWidth="1"/>
    <col min="5891" max="5892" width="19.1640625" style="2" customWidth="1"/>
    <col min="5893" max="5893" width="12.6640625" style="2" customWidth="1"/>
    <col min="5894" max="5918" width="16.33203125" style="2" customWidth="1"/>
    <col min="5919" max="5919" width="9.5" style="2" customWidth="1"/>
    <col min="5920" max="5920" width="15" style="2" customWidth="1"/>
    <col min="5921" max="5921" width="16.33203125" style="2" customWidth="1"/>
    <col min="5922" max="5922" width="11.6640625" style="2" customWidth="1"/>
    <col min="5923" max="5923" width="15.6640625" style="2" customWidth="1"/>
    <col min="5924" max="5924" width="15.5" style="2" customWidth="1"/>
    <col min="5925" max="5925" width="11.1640625" style="2" customWidth="1"/>
    <col min="5926" max="5926" width="16" style="2" customWidth="1"/>
    <col min="5927" max="5927" width="19" style="2" customWidth="1"/>
    <col min="5928" max="5928" width="15.83203125" style="2" customWidth="1"/>
    <col min="5929" max="5929" width="21.33203125" style="2" customWidth="1"/>
    <col min="5930" max="5930" width="19.5" style="2" customWidth="1"/>
    <col min="5931" max="5931" width="11.1640625" style="2" customWidth="1"/>
    <col min="5932" max="5932" width="15.83203125" style="2" customWidth="1"/>
    <col min="5933" max="5933" width="15.33203125" style="2" customWidth="1"/>
    <col min="5934" max="5934" width="10.6640625" style="2" customWidth="1"/>
    <col min="5935" max="5935" width="15.83203125" style="2" customWidth="1"/>
    <col min="5936" max="6144" width="9.33203125" style="2"/>
    <col min="6145" max="6145" width="6.5" style="2" customWidth="1"/>
    <col min="6146" max="6146" width="44.5" style="2" customWidth="1"/>
    <col min="6147" max="6148" width="19.1640625" style="2" customWidth="1"/>
    <col min="6149" max="6149" width="12.6640625" style="2" customWidth="1"/>
    <col min="6150" max="6174" width="16.33203125" style="2" customWidth="1"/>
    <col min="6175" max="6175" width="9.5" style="2" customWidth="1"/>
    <col min="6176" max="6176" width="15" style="2" customWidth="1"/>
    <col min="6177" max="6177" width="16.33203125" style="2" customWidth="1"/>
    <col min="6178" max="6178" width="11.6640625" style="2" customWidth="1"/>
    <col min="6179" max="6179" width="15.6640625" style="2" customWidth="1"/>
    <col min="6180" max="6180" width="15.5" style="2" customWidth="1"/>
    <col min="6181" max="6181" width="11.1640625" style="2" customWidth="1"/>
    <col min="6182" max="6182" width="16" style="2" customWidth="1"/>
    <col min="6183" max="6183" width="19" style="2" customWidth="1"/>
    <col min="6184" max="6184" width="15.83203125" style="2" customWidth="1"/>
    <col min="6185" max="6185" width="21.33203125" style="2" customWidth="1"/>
    <col min="6186" max="6186" width="19.5" style="2" customWidth="1"/>
    <col min="6187" max="6187" width="11.1640625" style="2" customWidth="1"/>
    <col min="6188" max="6188" width="15.83203125" style="2" customWidth="1"/>
    <col min="6189" max="6189" width="15.33203125" style="2" customWidth="1"/>
    <col min="6190" max="6190" width="10.6640625" style="2" customWidth="1"/>
    <col min="6191" max="6191" width="15.83203125" style="2" customWidth="1"/>
    <col min="6192" max="6400" width="9.33203125" style="2"/>
    <col min="6401" max="6401" width="6.5" style="2" customWidth="1"/>
    <col min="6402" max="6402" width="44.5" style="2" customWidth="1"/>
    <col min="6403" max="6404" width="19.1640625" style="2" customWidth="1"/>
    <col min="6405" max="6405" width="12.6640625" style="2" customWidth="1"/>
    <col min="6406" max="6430" width="16.33203125" style="2" customWidth="1"/>
    <col min="6431" max="6431" width="9.5" style="2" customWidth="1"/>
    <col min="6432" max="6432" width="15" style="2" customWidth="1"/>
    <col min="6433" max="6433" width="16.33203125" style="2" customWidth="1"/>
    <col min="6434" max="6434" width="11.6640625" style="2" customWidth="1"/>
    <col min="6435" max="6435" width="15.6640625" style="2" customWidth="1"/>
    <col min="6436" max="6436" width="15.5" style="2" customWidth="1"/>
    <col min="6437" max="6437" width="11.1640625" style="2" customWidth="1"/>
    <col min="6438" max="6438" width="16" style="2" customWidth="1"/>
    <col min="6439" max="6439" width="19" style="2" customWidth="1"/>
    <col min="6440" max="6440" width="15.83203125" style="2" customWidth="1"/>
    <col min="6441" max="6441" width="21.33203125" style="2" customWidth="1"/>
    <col min="6442" max="6442" width="19.5" style="2" customWidth="1"/>
    <col min="6443" max="6443" width="11.1640625" style="2" customWidth="1"/>
    <col min="6444" max="6444" width="15.83203125" style="2" customWidth="1"/>
    <col min="6445" max="6445" width="15.33203125" style="2" customWidth="1"/>
    <col min="6446" max="6446" width="10.6640625" style="2" customWidth="1"/>
    <col min="6447" max="6447" width="15.83203125" style="2" customWidth="1"/>
    <col min="6448" max="6656" width="9.33203125" style="2"/>
    <col min="6657" max="6657" width="6.5" style="2" customWidth="1"/>
    <col min="6658" max="6658" width="44.5" style="2" customWidth="1"/>
    <col min="6659" max="6660" width="19.1640625" style="2" customWidth="1"/>
    <col min="6661" max="6661" width="12.6640625" style="2" customWidth="1"/>
    <col min="6662" max="6686" width="16.33203125" style="2" customWidth="1"/>
    <col min="6687" max="6687" width="9.5" style="2" customWidth="1"/>
    <col min="6688" max="6688" width="15" style="2" customWidth="1"/>
    <col min="6689" max="6689" width="16.33203125" style="2" customWidth="1"/>
    <col min="6690" max="6690" width="11.6640625" style="2" customWidth="1"/>
    <col min="6691" max="6691" width="15.6640625" style="2" customWidth="1"/>
    <col min="6692" max="6692" width="15.5" style="2" customWidth="1"/>
    <col min="6693" max="6693" width="11.1640625" style="2" customWidth="1"/>
    <col min="6694" max="6694" width="16" style="2" customWidth="1"/>
    <col min="6695" max="6695" width="19" style="2" customWidth="1"/>
    <col min="6696" max="6696" width="15.83203125" style="2" customWidth="1"/>
    <col min="6697" max="6697" width="21.33203125" style="2" customWidth="1"/>
    <col min="6698" max="6698" width="19.5" style="2" customWidth="1"/>
    <col min="6699" max="6699" width="11.1640625" style="2" customWidth="1"/>
    <col min="6700" max="6700" width="15.83203125" style="2" customWidth="1"/>
    <col min="6701" max="6701" width="15.33203125" style="2" customWidth="1"/>
    <col min="6702" max="6702" width="10.6640625" style="2" customWidth="1"/>
    <col min="6703" max="6703" width="15.83203125" style="2" customWidth="1"/>
    <col min="6704" max="6912" width="9.33203125" style="2"/>
    <col min="6913" max="6913" width="6.5" style="2" customWidth="1"/>
    <col min="6914" max="6914" width="44.5" style="2" customWidth="1"/>
    <col min="6915" max="6916" width="19.1640625" style="2" customWidth="1"/>
    <col min="6917" max="6917" width="12.6640625" style="2" customWidth="1"/>
    <col min="6918" max="6942" width="16.33203125" style="2" customWidth="1"/>
    <col min="6943" max="6943" width="9.5" style="2" customWidth="1"/>
    <col min="6944" max="6944" width="15" style="2" customWidth="1"/>
    <col min="6945" max="6945" width="16.33203125" style="2" customWidth="1"/>
    <col min="6946" max="6946" width="11.6640625" style="2" customWidth="1"/>
    <col min="6947" max="6947" width="15.6640625" style="2" customWidth="1"/>
    <col min="6948" max="6948" width="15.5" style="2" customWidth="1"/>
    <col min="6949" max="6949" width="11.1640625" style="2" customWidth="1"/>
    <col min="6950" max="6950" width="16" style="2" customWidth="1"/>
    <col min="6951" max="6951" width="19" style="2" customWidth="1"/>
    <col min="6952" max="6952" width="15.83203125" style="2" customWidth="1"/>
    <col min="6953" max="6953" width="21.33203125" style="2" customWidth="1"/>
    <col min="6954" max="6954" width="19.5" style="2" customWidth="1"/>
    <col min="6955" max="6955" width="11.1640625" style="2" customWidth="1"/>
    <col min="6956" max="6956" width="15.83203125" style="2" customWidth="1"/>
    <col min="6957" max="6957" width="15.33203125" style="2" customWidth="1"/>
    <col min="6958" max="6958" width="10.6640625" style="2" customWidth="1"/>
    <col min="6959" max="6959" width="15.83203125" style="2" customWidth="1"/>
    <col min="6960" max="7168" width="9.33203125" style="2"/>
    <col min="7169" max="7169" width="6.5" style="2" customWidth="1"/>
    <col min="7170" max="7170" width="44.5" style="2" customWidth="1"/>
    <col min="7171" max="7172" width="19.1640625" style="2" customWidth="1"/>
    <col min="7173" max="7173" width="12.6640625" style="2" customWidth="1"/>
    <col min="7174" max="7198" width="16.33203125" style="2" customWidth="1"/>
    <col min="7199" max="7199" width="9.5" style="2" customWidth="1"/>
    <col min="7200" max="7200" width="15" style="2" customWidth="1"/>
    <col min="7201" max="7201" width="16.33203125" style="2" customWidth="1"/>
    <col min="7202" max="7202" width="11.6640625" style="2" customWidth="1"/>
    <col min="7203" max="7203" width="15.6640625" style="2" customWidth="1"/>
    <col min="7204" max="7204" width="15.5" style="2" customWidth="1"/>
    <col min="7205" max="7205" width="11.1640625" style="2" customWidth="1"/>
    <col min="7206" max="7206" width="16" style="2" customWidth="1"/>
    <col min="7207" max="7207" width="19" style="2" customWidth="1"/>
    <col min="7208" max="7208" width="15.83203125" style="2" customWidth="1"/>
    <col min="7209" max="7209" width="21.33203125" style="2" customWidth="1"/>
    <col min="7210" max="7210" width="19.5" style="2" customWidth="1"/>
    <col min="7211" max="7211" width="11.1640625" style="2" customWidth="1"/>
    <col min="7212" max="7212" width="15.83203125" style="2" customWidth="1"/>
    <col min="7213" max="7213" width="15.33203125" style="2" customWidth="1"/>
    <col min="7214" max="7214" width="10.6640625" style="2" customWidth="1"/>
    <col min="7215" max="7215" width="15.83203125" style="2" customWidth="1"/>
    <col min="7216" max="7424" width="9.33203125" style="2"/>
    <col min="7425" max="7425" width="6.5" style="2" customWidth="1"/>
    <col min="7426" max="7426" width="44.5" style="2" customWidth="1"/>
    <col min="7427" max="7428" width="19.1640625" style="2" customWidth="1"/>
    <col min="7429" max="7429" width="12.6640625" style="2" customWidth="1"/>
    <col min="7430" max="7454" width="16.33203125" style="2" customWidth="1"/>
    <col min="7455" max="7455" width="9.5" style="2" customWidth="1"/>
    <col min="7456" max="7456" width="15" style="2" customWidth="1"/>
    <col min="7457" max="7457" width="16.33203125" style="2" customWidth="1"/>
    <col min="7458" max="7458" width="11.6640625" style="2" customWidth="1"/>
    <col min="7459" max="7459" width="15.6640625" style="2" customWidth="1"/>
    <col min="7460" max="7460" width="15.5" style="2" customWidth="1"/>
    <col min="7461" max="7461" width="11.1640625" style="2" customWidth="1"/>
    <col min="7462" max="7462" width="16" style="2" customWidth="1"/>
    <col min="7463" max="7463" width="19" style="2" customWidth="1"/>
    <col min="7464" max="7464" width="15.83203125" style="2" customWidth="1"/>
    <col min="7465" max="7465" width="21.33203125" style="2" customWidth="1"/>
    <col min="7466" max="7466" width="19.5" style="2" customWidth="1"/>
    <col min="7467" max="7467" width="11.1640625" style="2" customWidth="1"/>
    <col min="7468" max="7468" width="15.83203125" style="2" customWidth="1"/>
    <col min="7469" max="7469" width="15.33203125" style="2" customWidth="1"/>
    <col min="7470" max="7470" width="10.6640625" style="2" customWidth="1"/>
    <col min="7471" max="7471" width="15.83203125" style="2" customWidth="1"/>
    <col min="7472" max="7680" width="9.33203125" style="2"/>
    <col min="7681" max="7681" width="6.5" style="2" customWidth="1"/>
    <col min="7682" max="7682" width="44.5" style="2" customWidth="1"/>
    <col min="7683" max="7684" width="19.1640625" style="2" customWidth="1"/>
    <col min="7685" max="7685" width="12.6640625" style="2" customWidth="1"/>
    <col min="7686" max="7710" width="16.33203125" style="2" customWidth="1"/>
    <col min="7711" max="7711" width="9.5" style="2" customWidth="1"/>
    <col min="7712" max="7712" width="15" style="2" customWidth="1"/>
    <col min="7713" max="7713" width="16.33203125" style="2" customWidth="1"/>
    <col min="7714" max="7714" width="11.6640625" style="2" customWidth="1"/>
    <col min="7715" max="7715" width="15.6640625" style="2" customWidth="1"/>
    <col min="7716" max="7716" width="15.5" style="2" customWidth="1"/>
    <col min="7717" max="7717" width="11.1640625" style="2" customWidth="1"/>
    <col min="7718" max="7718" width="16" style="2" customWidth="1"/>
    <col min="7719" max="7719" width="19" style="2" customWidth="1"/>
    <col min="7720" max="7720" width="15.83203125" style="2" customWidth="1"/>
    <col min="7721" max="7721" width="21.33203125" style="2" customWidth="1"/>
    <col min="7722" max="7722" width="19.5" style="2" customWidth="1"/>
    <col min="7723" max="7723" width="11.1640625" style="2" customWidth="1"/>
    <col min="7724" max="7724" width="15.83203125" style="2" customWidth="1"/>
    <col min="7725" max="7725" width="15.33203125" style="2" customWidth="1"/>
    <col min="7726" max="7726" width="10.6640625" style="2" customWidth="1"/>
    <col min="7727" max="7727" width="15.83203125" style="2" customWidth="1"/>
    <col min="7728" max="7936" width="9.33203125" style="2"/>
    <col min="7937" max="7937" width="6.5" style="2" customWidth="1"/>
    <col min="7938" max="7938" width="44.5" style="2" customWidth="1"/>
    <col min="7939" max="7940" width="19.1640625" style="2" customWidth="1"/>
    <col min="7941" max="7941" width="12.6640625" style="2" customWidth="1"/>
    <col min="7942" max="7966" width="16.33203125" style="2" customWidth="1"/>
    <col min="7967" max="7967" width="9.5" style="2" customWidth="1"/>
    <col min="7968" max="7968" width="15" style="2" customWidth="1"/>
    <col min="7969" max="7969" width="16.33203125" style="2" customWidth="1"/>
    <col min="7970" max="7970" width="11.6640625" style="2" customWidth="1"/>
    <col min="7971" max="7971" width="15.6640625" style="2" customWidth="1"/>
    <col min="7972" max="7972" width="15.5" style="2" customWidth="1"/>
    <col min="7973" max="7973" width="11.1640625" style="2" customWidth="1"/>
    <col min="7974" max="7974" width="16" style="2" customWidth="1"/>
    <col min="7975" max="7975" width="19" style="2" customWidth="1"/>
    <col min="7976" max="7976" width="15.83203125" style="2" customWidth="1"/>
    <col min="7977" max="7977" width="21.33203125" style="2" customWidth="1"/>
    <col min="7978" max="7978" width="19.5" style="2" customWidth="1"/>
    <col min="7979" max="7979" width="11.1640625" style="2" customWidth="1"/>
    <col min="7980" max="7980" width="15.83203125" style="2" customWidth="1"/>
    <col min="7981" max="7981" width="15.33203125" style="2" customWidth="1"/>
    <col min="7982" max="7982" width="10.6640625" style="2" customWidth="1"/>
    <col min="7983" max="7983" width="15.83203125" style="2" customWidth="1"/>
    <col min="7984" max="8192" width="9.33203125" style="2"/>
    <col min="8193" max="8193" width="6.5" style="2" customWidth="1"/>
    <col min="8194" max="8194" width="44.5" style="2" customWidth="1"/>
    <col min="8195" max="8196" width="19.1640625" style="2" customWidth="1"/>
    <col min="8197" max="8197" width="12.6640625" style="2" customWidth="1"/>
    <col min="8198" max="8222" width="16.33203125" style="2" customWidth="1"/>
    <col min="8223" max="8223" width="9.5" style="2" customWidth="1"/>
    <col min="8224" max="8224" width="15" style="2" customWidth="1"/>
    <col min="8225" max="8225" width="16.33203125" style="2" customWidth="1"/>
    <col min="8226" max="8226" width="11.6640625" style="2" customWidth="1"/>
    <col min="8227" max="8227" width="15.6640625" style="2" customWidth="1"/>
    <col min="8228" max="8228" width="15.5" style="2" customWidth="1"/>
    <col min="8229" max="8229" width="11.1640625" style="2" customWidth="1"/>
    <col min="8230" max="8230" width="16" style="2" customWidth="1"/>
    <col min="8231" max="8231" width="19" style="2" customWidth="1"/>
    <col min="8232" max="8232" width="15.83203125" style="2" customWidth="1"/>
    <col min="8233" max="8233" width="21.33203125" style="2" customWidth="1"/>
    <col min="8234" max="8234" width="19.5" style="2" customWidth="1"/>
    <col min="8235" max="8235" width="11.1640625" style="2" customWidth="1"/>
    <col min="8236" max="8236" width="15.83203125" style="2" customWidth="1"/>
    <col min="8237" max="8237" width="15.33203125" style="2" customWidth="1"/>
    <col min="8238" max="8238" width="10.6640625" style="2" customWidth="1"/>
    <col min="8239" max="8239" width="15.83203125" style="2" customWidth="1"/>
    <col min="8240" max="8448" width="9.33203125" style="2"/>
    <col min="8449" max="8449" width="6.5" style="2" customWidth="1"/>
    <col min="8450" max="8450" width="44.5" style="2" customWidth="1"/>
    <col min="8451" max="8452" width="19.1640625" style="2" customWidth="1"/>
    <col min="8453" max="8453" width="12.6640625" style="2" customWidth="1"/>
    <col min="8454" max="8478" width="16.33203125" style="2" customWidth="1"/>
    <col min="8479" max="8479" width="9.5" style="2" customWidth="1"/>
    <col min="8480" max="8480" width="15" style="2" customWidth="1"/>
    <col min="8481" max="8481" width="16.33203125" style="2" customWidth="1"/>
    <col min="8482" max="8482" width="11.6640625" style="2" customWidth="1"/>
    <col min="8483" max="8483" width="15.6640625" style="2" customWidth="1"/>
    <col min="8484" max="8484" width="15.5" style="2" customWidth="1"/>
    <col min="8485" max="8485" width="11.1640625" style="2" customWidth="1"/>
    <col min="8486" max="8486" width="16" style="2" customWidth="1"/>
    <col min="8487" max="8487" width="19" style="2" customWidth="1"/>
    <col min="8488" max="8488" width="15.83203125" style="2" customWidth="1"/>
    <col min="8489" max="8489" width="21.33203125" style="2" customWidth="1"/>
    <col min="8490" max="8490" width="19.5" style="2" customWidth="1"/>
    <col min="8491" max="8491" width="11.1640625" style="2" customWidth="1"/>
    <col min="8492" max="8492" width="15.83203125" style="2" customWidth="1"/>
    <col min="8493" max="8493" width="15.33203125" style="2" customWidth="1"/>
    <col min="8494" max="8494" width="10.6640625" style="2" customWidth="1"/>
    <col min="8495" max="8495" width="15.83203125" style="2" customWidth="1"/>
    <col min="8496" max="8704" width="9.33203125" style="2"/>
    <col min="8705" max="8705" width="6.5" style="2" customWidth="1"/>
    <col min="8706" max="8706" width="44.5" style="2" customWidth="1"/>
    <col min="8707" max="8708" width="19.1640625" style="2" customWidth="1"/>
    <col min="8709" max="8709" width="12.6640625" style="2" customWidth="1"/>
    <col min="8710" max="8734" width="16.33203125" style="2" customWidth="1"/>
    <col min="8735" max="8735" width="9.5" style="2" customWidth="1"/>
    <col min="8736" max="8736" width="15" style="2" customWidth="1"/>
    <col min="8737" max="8737" width="16.33203125" style="2" customWidth="1"/>
    <col min="8738" max="8738" width="11.6640625" style="2" customWidth="1"/>
    <col min="8739" max="8739" width="15.6640625" style="2" customWidth="1"/>
    <col min="8740" max="8740" width="15.5" style="2" customWidth="1"/>
    <col min="8741" max="8741" width="11.1640625" style="2" customWidth="1"/>
    <col min="8742" max="8742" width="16" style="2" customWidth="1"/>
    <col min="8743" max="8743" width="19" style="2" customWidth="1"/>
    <col min="8744" max="8744" width="15.83203125" style="2" customWidth="1"/>
    <col min="8745" max="8745" width="21.33203125" style="2" customWidth="1"/>
    <col min="8746" max="8746" width="19.5" style="2" customWidth="1"/>
    <col min="8747" max="8747" width="11.1640625" style="2" customWidth="1"/>
    <col min="8748" max="8748" width="15.83203125" style="2" customWidth="1"/>
    <col min="8749" max="8749" width="15.33203125" style="2" customWidth="1"/>
    <col min="8750" max="8750" width="10.6640625" style="2" customWidth="1"/>
    <col min="8751" max="8751" width="15.83203125" style="2" customWidth="1"/>
    <col min="8752" max="8960" width="9.33203125" style="2"/>
    <col min="8961" max="8961" width="6.5" style="2" customWidth="1"/>
    <col min="8962" max="8962" width="44.5" style="2" customWidth="1"/>
    <col min="8963" max="8964" width="19.1640625" style="2" customWidth="1"/>
    <col min="8965" max="8965" width="12.6640625" style="2" customWidth="1"/>
    <col min="8966" max="8990" width="16.33203125" style="2" customWidth="1"/>
    <col min="8991" max="8991" width="9.5" style="2" customWidth="1"/>
    <col min="8992" max="8992" width="15" style="2" customWidth="1"/>
    <col min="8993" max="8993" width="16.33203125" style="2" customWidth="1"/>
    <col min="8994" max="8994" width="11.6640625" style="2" customWidth="1"/>
    <col min="8995" max="8995" width="15.6640625" style="2" customWidth="1"/>
    <col min="8996" max="8996" width="15.5" style="2" customWidth="1"/>
    <col min="8997" max="8997" width="11.1640625" style="2" customWidth="1"/>
    <col min="8998" max="8998" width="16" style="2" customWidth="1"/>
    <col min="8999" max="8999" width="19" style="2" customWidth="1"/>
    <col min="9000" max="9000" width="15.83203125" style="2" customWidth="1"/>
    <col min="9001" max="9001" width="21.33203125" style="2" customWidth="1"/>
    <col min="9002" max="9002" width="19.5" style="2" customWidth="1"/>
    <col min="9003" max="9003" width="11.1640625" style="2" customWidth="1"/>
    <col min="9004" max="9004" width="15.83203125" style="2" customWidth="1"/>
    <col min="9005" max="9005" width="15.33203125" style="2" customWidth="1"/>
    <col min="9006" max="9006" width="10.6640625" style="2" customWidth="1"/>
    <col min="9007" max="9007" width="15.83203125" style="2" customWidth="1"/>
    <col min="9008" max="9216" width="9.33203125" style="2"/>
    <col min="9217" max="9217" width="6.5" style="2" customWidth="1"/>
    <col min="9218" max="9218" width="44.5" style="2" customWidth="1"/>
    <col min="9219" max="9220" width="19.1640625" style="2" customWidth="1"/>
    <col min="9221" max="9221" width="12.6640625" style="2" customWidth="1"/>
    <col min="9222" max="9246" width="16.33203125" style="2" customWidth="1"/>
    <col min="9247" max="9247" width="9.5" style="2" customWidth="1"/>
    <col min="9248" max="9248" width="15" style="2" customWidth="1"/>
    <col min="9249" max="9249" width="16.33203125" style="2" customWidth="1"/>
    <col min="9250" max="9250" width="11.6640625" style="2" customWidth="1"/>
    <col min="9251" max="9251" width="15.6640625" style="2" customWidth="1"/>
    <col min="9252" max="9252" width="15.5" style="2" customWidth="1"/>
    <col min="9253" max="9253" width="11.1640625" style="2" customWidth="1"/>
    <col min="9254" max="9254" width="16" style="2" customWidth="1"/>
    <col min="9255" max="9255" width="19" style="2" customWidth="1"/>
    <col min="9256" max="9256" width="15.83203125" style="2" customWidth="1"/>
    <col min="9257" max="9257" width="21.33203125" style="2" customWidth="1"/>
    <col min="9258" max="9258" width="19.5" style="2" customWidth="1"/>
    <col min="9259" max="9259" width="11.1640625" style="2" customWidth="1"/>
    <col min="9260" max="9260" width="15.83203125" style="2" customWidth="1"/>
    <col min="9261" max="9261" width="15.33203125" style="2" customWidth="1"/>
    <col min="9262" max="9262" width="10.6640625" style="2" customWidth="1"/>
    <col min="9263" max="9263" width="15.83203125" style="2" customWidth="1"/>
    <col min="9264" max="9472" width="9.33203125" style="2"/>
    <col min="9473" max="9473" width="6.5" style="2" customWidth="1"/>
    <col min="9474" max="9474" width="44.5" style="2" customWidth="1"/>
    <col min="9475" max="9476" width="19.1640625" style="2" customWidth="1"/>
    <col min="9477" max="9477" width="12.6640625" style="2" customWidth="1"/>
    <col min="9478" max="9502" width="16.33203125" style="2" customWidth="1"/>
    <col min="9503" max="9503" width="9.5" style="2" customWidth="1"/>
    <col min="9504" max="9504" width="15" style="2" customWidth="1"/>
    <col min="9505" max="9505" width="16.33203125" style="2" customWidth="1"/>
    <col min="9506" max="9506" width="11.6640625" style="2" customWidth="1"/>
    <col min="9507" max="9507" width="15.6640625" style="2" customWidth="1"/>
    <col min="9508" max="9508" width="15.5" style="2" customWidth="1"/>
    <col min="9509" max="9509" width="11.1640625" style="2" customWidth="1"/>
    <col min="9510" max="9510" width="16" style="2" customWidth="1"/>
    <col min="9511" max="9511" width="19" style="2" customWidth="1"/>
    <col min="9512" max="9512" width="15.83203125" style="2" customWidth="1"/>
    <col min="9513" max="9513" width="21.33203125" style="2" customWidth="1"/>
    <col min="9514" max="9514" width="19.5" style="2" customWidth="1"/>
    <col min="9515" max="9515" width="11.1640625" style="2" customWidth="1"/>
    <col min="9516" max="9516" width="15.83203125" style="2" customWidth="1"/>
    <col min="9517" max="9517" width="15.33203125" style="2" customWidth="1"/>
    <col min="9518" max="9518" width="10.6640625" style="2" customWidth="1"/>
    <col min="9519" max="9519" width="15.83203125" style="2" customWidth="1"/>
    <col min="9520" max="9728" width="9.33203125" style="2"/>
    <col min="9729" max="9729" width="6.5" style="2" customWidth="1"/>
    <col min="9730" max="9730" width="44.5" style="2" customWidth="1"/>
    <col min="9731" max="9732" width="19.1640625" style="2" customWidth="1"/>
    <col min="9733" max="9733" width="12.6640625" style="2" customWidth="1"/>
    <col min="9734" max="9758" width="16.33203125" style="2" customWidth="1"/>
    <col min="9759" max="9759" width="9.5" style="2" customWidth="1"/>
    <col min="9760" max="9760" width="15" style="2" customWidth="1"/>
    <col min="9761" max="9761" width="16.33203125" style="2" customWidth="1"/>
    <col min="9762" max="9762" width="11.6640625" style="2" customWidth="1"/>
    <col min="9763" max="9763" width="15.6640625" style="2" customWidth="1"/>
    <col min="9764" max="9764" width="15.5" style="2" customWidth="1"/>
    <col min="9765" max="9765" width="11.1640625" style="2" customWidth="1"/>
    <col min="9766" max="9766" width="16" style="2" customWidth="1"/>
    <col min="9767" max="9767" width="19" style="2" customWidth="1"/>
    <col min="9768" max="9768" width="15.83203125" style="2" customWidth="1"/>
    <col min="9769" max="9769" width="21.33203125" style="2" customWidth="1"/>
    <col min="9770" max="9770" width="19.5" style="2" customWidth="1"/>
    <col min="9771" max="9771" width="11.1640625" style="2" customWidth="1"/>
    <col min="9772" max="9772" width="15.83203125" style="2" customWidth="1"/>
    <col min="9773" max="9773" width="15.33203125" style="2" customWidth="1"/>
    <col min="9774" max="9774" width="10.6640625" style="2" customWidth="1"/>
    <col min="9775" max="9775" width="15.83203125" style="2" customWidth="1"/>
    <col min="9776" max="9984" width="9.33203125" style="2"/>
    <col min="9985" max="9985" width="6.5" style="2" customWidth="1"/>
    <col min="9986" max="9986" width="44.5" style="2" customWidth="1"/>
    <col min="9987" max="9988" width="19.1640625" style="2" customWidth="1"/>
    <col min="9989" max="9989" width="12.6640625" style="2" customWidth="1"/>
    <col min="9990" max="10014" width="16.33203125" style="2" customWidth="1"/>
    <col min="10015" max="10015" width="9.5" style="2" customWidth="1"/>
    <col min="10016" max="10016" width="15" style="2" customWidth="1"/>
    <col min="10017" max="10017" width="16.33203125" style="2" customWidth="1"/>
    <col min="10018" max="10018" width="11.6640625" style="2" customWidth="1"/>
    <col min="10019" max="10019" width="15.6640625" style="2" customWidth="1"/>
    <col min="10020" max="10020" width="15.5" style="2" customWidth="1"/>
    <col min="10021" max="10021" width="11.1640625" style="2" customWidth="1"/>
    <col min="10022" max="10022" width="16" style="2" customWidth="1"/>
    <col min="10023" max="10023" width="19" style="2" customWidth="1"/>
    <col min="10024" max="10024" width="15.83203125" style="2" customWidth="1"/>
    <col min="10025" max="10025" width="21.33203125" style="2" customWidth="1"/>
    <col min="10026" max="10026" width="19.5" style="2" customWidth="1"/>
    <col min="10027" max="10027" width="11.1640625" style="2" customWidth="1"/>
    <col min="10028" max="10028" width="15.83203125" style="2" customWidth="1"/>
    <col min="10029" max="10029" width="15.33203125" style="2" customWidth="1"/>
    <col min="10030" max="10030" width="10.6640625" style="2" customWidth="1"/>
    <col min="10031" max="10031" width="15.83203125" style="2" customWidth="1"/>
    <col min="10032" max="10240" width="9.33203125" style="2"/>
    <col min="10241" max="10241" width="6.5" style="2" customWidth="1"/>
    <col min="10242" max="10242" width="44.5" style="2" customWidth="1"/>
    <col min="10243" max="10244" width="19.1640625" style="2" customWidth="1"/>
    <col min="10245" max="10245" width="12.6640625" style="2" customWidth="1"/>
    <col min="10246" max="10270" width="16.33203125" style="2" customWidth="1"/>
    <col min="10271" max="10271" width="9.5" style="2" customWidth="1"/>
    <col min="10272" max="10272" width="15" style="2" customWidth="1"/>
    <col min="10273" max="10273" width="16.33203125" style="2" customWidth="1"/>
    <col min="10274" max="10274" width="11.6640625" style="2" customWidth="1"/>
    <col min="10275" max="10275" width="15.6640625" style="2" customWidth="1"/>
    <col min="10276" max="10276" width="15.5" style="2" customWidth="1"/>
    <col min="10277" max="10277" width="11.1640625" style="2" customWidth="1"/>
    <col min="10278" max="10278" width="16" style="2" customWidth="1"/>
    <col min="10279" max="10279" width="19" style="2" customWidth="1"/>
    <col min="10280" max="10280" width="15.83203125" style="2" customWidth="1"/>
    <col min="10281" max="10281" width="21.33203125" style="2" customWidth="1"/>
    <col min="10282" max="10282" width="19.5" style="2" customWidth="1"/>
    <col min="10283" max="10283" width="11.1640625" style="2" customWidth="1"/>
    <col min="10284" max="10284" width="15.83203125" style="2" customWidth="1"/>
    <col min="10285" max="10285" width="15.33203125" style="2" customWidth="1"/>
    <col min="10286" max="10286" width="10.6640625" style="2" customWidth="1"/>
    <col min="10287" max="10287" width="15.83203125" style="2" customWidth="1"/>
    <col min="10288" max="10496" width="9.33203125" style="2"/>
    <col min="10497" max="10497" width="6.5" style="2" customWidth="1"/>
    <col min="10498" max="10498" width="44.5" style="2" customWidth="1"/>
    <col min="10499" max="10500" width="19.1640625" style="2" customWidth="1"/>
    <col min="10501" max="10501" width="12.6640625" style="2" customWidth="1"/>
    <col min="10502" max="10526" width="16.33203125" style="2" customWidth="1"/>
    <col min="10527" max="10527" width="9.5" style="2" customWidth="1"/>
    <col min="10528" max="10528" width="15" style="2" customWidth="1"/>
    <col min="10529" max="10529" width="16.33203125" style="2" customWidth="1"/>
    <col min="10530" max="10530" width="11.6640625" style="2" customWidth="1"/>
    <col min="10531" max="10531" width="15.6640625" style="2" customWidth="1"/>
    <col min="10532" max="10532" width="15.5" style="2" customWidth="1"/>
    <col min="10533" max="10533" width="11.1640625" style="2" customWidth="1"/>
    <col min="10534" max="10534" width="16" style="2" customWidth="1"/>
    <col min="10535" max="10535" width="19" style="2" customWidth="1"/>
    <col min="10536" max="10536" width="15.83203125" style="2" customWidth="1"/>
    <col min="10537" max="10537" width="21.33203125" style="2" customWidth="1"/>
    <col min="10538" max="10538" width="19.5" style="2" customWidth="1"/>
    <col min="10539" max="10539" width="11.1640625" style="2" customWidth="1"/>
    <col min="10540" max="10540" width="15.83203125" style="2" customWidth="1"/>
    <col min="10541" max="10541" width="15.33203125" style="2" customWidth="1"/>
    <col min="10542" max="10542" width="10.6640625" style="2" customWidth="1"/>
    <col min="10543" max="10543" width="15.83203125" style="2" customWidth="1"/>
    <col min="10544" max="10752" width="9.33203125" style="2"/>
    <col min="10753" max="10753" width="6.5" style="2" customWidth="1"/>
    <col min="10754" max="10754" width="44.5" style="2" customWidth="1"/>
    <col min="10755" max="10756" width="19.1640625" style="2" customWidth="1"/>
    <col min="10757" max="10757" width="12.6640625" style="2" customWidth="1"/>
    <col min="10758" max="10782" width="16.33203125" style="2" customWidth="1"/>
    <col min="10783" max="10783" width="9.5" style="2" customWidth="1"/>
    <col min="10784" max="10784" width="15" style="2" customWidth="1"/>
    <col min="10785" max="10785" width="16.33203125" style="2" customWidth="1"/>
    <col min="10786" max="10786" width="11.6640625" style="2" customWidth="1"/>
    <col min="10787" max="10787" width="15.6640625" style="2" customWidth="1"/>
    <col min="10788" max="10788" width="15.5" style="2" customWidth="1"/>
    <col min="10789" max="10789" width="11.1640625" style="2" customWidth="1"/>
    <col min="10790" max="10790" width="16" style="2" customWidth="1"/>
    <col min="10791" max="10791" width="19" style="2" customWidth="1"/>
    <col min="10792" max="10792" width="15.83203125" style="2" customWidth="1"/>
    <col min="10793" max="10793" width="21.33203125" style="2" customWidth="1"/>
    <col min="10794" max="10794" width="19.5" style="2" customWidth="1"/>
    <col min="10795" max="10795" width="11.1640625" style="2" customWidth="1"/>
    <col min="10796" max="10796" width="15.83203125" style="2" customWidth="1"/>
    <col min="10797" max="10797" width="15.33203125" style="2" customWidth="1"/>
    <col min="10798" max="10798" width="10.6640625" style="2" customWidth="1"/>
    <col min="10799" max="10799" width="15.83203125" style="2" customWidth="1"/>
    <col min="10800" max="11008" width="9.33203125" style="2"/>
    <col min="11009" max="11009" width="6.5" style="2" customWidth="1"/>
    <col min="11010" max="11010" width="44.5" style="2" customWidth="1"/>
    <col min="11011" max="11012" width="19.1640625" style="2" customWidth="1"/>
    <col min="11013" max="11013" width="12.6640625" style="2" customWidth="1"/>
    <col min="11014" max="11038" width="16.33203125" style="2" customWidth="1"/>
    <col min="11039" max="11039" width="9.5" style="2" customWidth="1"/>
    <col min="11040" max="11040" width="15" style="2" customWidth="1"/>
    <col min="11041" max="11041" width="16.33203125" style="2" customWidth="1"/>
    <col min="11042" max="11042" width="11.6640625" style="2" customWidth="1"/>
    <col min="11043" max="11043" width="15.6640625" style="2" customWidth="1"/>
    <col min="11044" max="11044" width="15.5" style="2" customWidth="1"/>
    <col min="11045" max="11045" width="11.1640625" style="2" customWidth="1"/>
    <col min="11046" max="11046" width="16" style="2" customWidth="1"/>
    <col min="11047" max="11047" width="19" style="2" customWidth="1"/>
    <col min="11048" max="11048" width="15.83203125" style="2" customWidth="1"/>
    <col min="11049" max="11049" width="21.33203125" style="2" customWidth="1"/>
    <col min="11050" max="11050" width="19.5" style="2" customWidth="1"/>
    <col min="11051" max="11051" width="11.1640625" style="2" customWidth="1"/>
    <col min="11052" max="11052" width="15.83203125" style="2" customWidth="1"/>
    <col min="11053" max="11053" width="15.33203125" style="2" customWidth="1"/>
    <col min="11054" max="11054" width="10.6640625" style="2" customWidth="1"/>
    <col min="11055" max="11055" width="15.83203125" style="2" customWidth="1"/>
    <col min="11056" max="11264" width="9.33203125" style="2"/>
    <col min="11265" max="11265" width="6.5" style="2" customWidth="1"/>
    <col min="11266" max="11266" width="44.5" style="2" customWidth="1"/>
    <col min="11267" max="11268" width="19.1640625" style="2" customWidth="1"/>
    <col min="11269" max="11269" width="12.6640625" style="2" customWidth="1"/>
    <col min="11270" max="11294" width="16.33203125" style="2" customWidth="1"/>
    <col min="11295" max="11295" width="9.5" style="2" customWidth="1"/>
    <col min="11296" max="11296" width="15" style="2" customWidth="1"/>
    <col min="11297" max="11297" width="16.33203125" style="2" customWidth="1"/>
    <col min="11298" max="11298" width="11.6640625" style="2" customWidth="1"/>
    <col min="11299" max="11299" width="15.6640625" style="2" customWidth="1"/>
    <col min="11300" max="11300" width="15.5" style="2" customWidth="1"/>
    <col min="11301" max="11301" width="11.1640625" style="2" customWidth="1"/>
    <col min="11302" max="11302" width="16" style="2" customWidth="1"/>
    <col min="11303" max="11303" width="19" style="2" customWidth="1"/>
    <col min="11304" max="11304" width="15.83203125" style="2" customWidth="1"/>
    <col min="11305" max="11305" width="21.33203125" style="2" customWidth="1"/>
    <col min="11306" max="11306" width="19.5" style="2" customWidth="1"/>
    <col min="11307" max="11307" width="11.1640625" style="2" customWidth="1"/>
    <col min="11308" max="11308" width="15.83203125" style="2" customWidth="1"/>
    <col min="11309" max="11309" width="15.33203125" style="2" customWidth="1"/>
    <col min="11310" max="11310" width="10.6640625" style="2" customWidth="1"/>
    <col min="11311" max="11311" width="15.83203125" style="2" customWidth="1"/>
    <col min="11312" max="11520" width="9.33203125" style="2"/>
    <col min="11521" max="11521" width="6.5" style="2" customWidth="1"/>
    <col min="11522" max="11522" width="44.5" style="2" customWidth="1"/>
    <col min="11523" max="11524" width="19.1640625" style="2" customWidth="1"/>
    <col min="11525" max="11525" width="12.6640625" style="2" customWidth="1"/>
    <col min="11526" max="11550" width="16.33203125" style="2" customWidth="1"/>
    <col min="11551" max="11551" width="9.5" style="2" customWidth="1"/>
    <col min="11552" max="11552" width="15" style="2" customWidth="1"/>
    <col min="11553" max="11553" width="16.33203125" style="2" customWidth="1"/>
    <col min="11554" max="11554" width="11.6640625" style="2" customWidth="1"/>
    <col min="11555" max="11555" width="15.6640625" style="2" customWidth="1"/>
    <col min="11556" max="11556" width="15.5" style="2" customWidth="1"/>
    <col min="11557" max="11557" width="11.1640625" style="2" customWidth="1"/>
    <col min="11558" max="11558" width="16" style="2" customWidth="1"/>
    <col min="11559" max="11559" width="19" style="2" customWidth="1"/>
    <col min="11560" max="11560" width="15.83203125" style="2" customWidth="1"/>
    <col min="11561" max="11561" width="21.33203125" style="2" customWidth="1"/>
    <col min="11562" max="11562" width="19.5" style="2" customWidth="1"/>
    <col min="11563" max="11563" width="11.1640625" style="2" customWidth="1"/>
    <col min="11564" max="11564" width="15.83203125" style="2" customWidth="1"/>
    <col min="11565" max="11565" width="15.33203125" style="2" customWidth="1"/>
    <col min="11566" max="11566" width="10.6640625" style="2" customWidth="1"/>
    <col min="11567" max="11567" width="15.83203125" style="2" customWidth="1"/>
    <col min="11568" max="11776" width="9.33203125" style="2"/>
    <col min="11777" max="11777" width="6.5" style="2" customWidth="1"/>
    <col min="11778" max="11778" width="44.5" style="2" customWidth="1"/>
    <col min="11779" max="11780" width="19.1640625" style="2" customWidth="1"/>
    <col min="11781" max="11781" width="12.6640625" style="2" customWidth="1"/>
    <col min="11782" max="11806" width="16.33203125" style="2" customWidth="1"/>
    <col min="11807" max="11807" width="9.5" style="2" customWidth="1"/>
    <col min="11808" max="11808" width="15" style="2" customWidth="1"/>
    <col min="11809" max="11809" width="16.33203125" style="2" customWidth="1"/>
    <col min="11810" max="11810" width="11.6640625" style="2" customWidth="1"/>
    <col min="11811" max="11811" width="15.6640625" style="2" customWidth="1"/>
    <col min="11812" max="11812" width="15.5" style="2" customWidth="1"/>
    <col min="11813" max="11813" width="11.1640625" style="2" customWidth="1"/>
    <col min="11814" max="11814" width="16" style="2" customWidth="1"/>
    <col min="11815" max="11815" width="19" style="2" customWidth="1"/>
    <col min="11816" max="11816" width="15.83203125" style="2" customWidth="1"/>
    <col min="11817" max="11817" width="21.33203125" style="2" customWidth="1"/>
    <col min="11818" max="11818" width="19.5" style="2" customWidth="1"/>
    <col min="11819" max="11819" width="11.1640625" style="2" customWidth="1"/>
    <col min="11820" max="11820" width="15.83203125" style="2" customWidth="1"/>
    <col min="11821" max="11821" width="15.33203125" style="2" customWidth="1"/>
    <col min="11822" max="11822" width="10.6640625" style="2" customWidth="1"/>
    <col min="11823" max="11823" width="15.83203125" style="2" customWidth="1"/>
    <col min="11824" max="12032" width="9.33203125" style="2"/>
    <col min="12033" max="12033" width="6.5" style="2" customWidth="1"/>
    <col min="12034" max="12034" width="44.5" style="2" customWidth="1"/>
    <col min="12035" max="12036" width="19.1640625" style="2" customWidth="1"/>
    <col min="12037" max="12037" width="12.6640625" style="2" customWidth="1"/>
    <col min="12038" max="12062" width="16.33203125" style="2" customWidth="1"/>
    <col min="12063" max="12063" width="9.5" style="2" customWidth="1"/>
    <col min="12064" max="12064" width="15" style="2" customWidth="1"/>
    <col min="12065" max="12065" width="16.33203125" style="2" customWidth="1"/>
    <col min="12066" max="12066" width="11.6640625" style="2" customWidth="1"/>
    <col min="12067" max="12067" width="15.6640625" style="2" customWidth="1"/>
    <col min="12068" max="12068" width="15.5" style="2" customWidth="1"/>
    <col min="12069" max="12069" width="11.1640625" style="2" customWidth="1"/>
    <col min="12070" max="12070" width="16" style="2" customWidth="1"/>
    <col min="12071" max="12071" width="19" style="2" customWidth="1"/>
    <col min="12072" max="12072" width="15.83203125" style="2" customWidth="1"/>
    <col min="12073" max="12073" width="21.33203125" style="2" customWidth="1"/>
    <col min="12074" max="12074" width="19.5" style="2" customWidth="1"/>
    <col min="12075" max="12075" width="11.1640625" style="2" customWidth="1"/>
    <col min="12076" max="12076" width="15.83203125" style="2" customWidth="1"/>
    <col min="12077" max="12077" width="15.33203125" style="2" customWidth="1"/>
    <col min="12078" max="12078" width="10.6640625" style="2" customWidth="1"/>
    <col min="12079" max="12079" width="15.83203125" style="2" customWidth="1"/>
    <col min="12080" max="12288" width="9.33203125" style="2"/>
    <col min="12289" max="12289" width="6.5" style="2" customWidth="1"/>
    <col min="12290" max="12290" width="44.5" style="2" customWidth="1"/>
    <col min="12291" max="12292" width="19.1640625" style="2" customWidth="1"/>
    <col min="12293" max="12293" width="12.6640625" style="2" customWidth="1"/>
    <col min="12294" max="12318" width="16.33203125" style="2" customWidth="1"/>
    <col min="12319" max="12319" width="9.5" style="2" customWidth="1"/>
    <col min="12320" max="12320" width="15" style="2" customWidth="1"/>
    <col min="12321" max="12321" width="16.33203125" style="2" customWidth="1"/>
    <col min="12322" max="12322" width="11.6640625" style="2" customWidth="1"/>
    <col min="12323" max="12323" width="15.6640625" style="2" customWidth="1"/>
    <col min="12324" max="12324" width="15.5" style="2" customWidth="1"/>
    <col min="12325" max="12325" width="11.1640625" style="2" customWidth="1"/>
    <col min="12326" max="12326" width="16" style="2" customWidth="1"/>
    <col min="12327" max="12327" width="19" style="2" customWidth="1"/>
    <col min="12328" max="12328" width="15.83203125" style="2" customWidth="1"/>
    <col min="12329" max="12329" width="21.33203125" style="2" customWidth="1"/>
    <col min="12330" max="12330" width="19.5" style="2" customWidth="1"/>
    <col min="12331" max="12331" width="11.1640625" style="2" customWidth="1"/>
    <col min="12332" max="12332" width="15.83203125" style="2" customWidth="1"/>
    <col min="12333" max="12333" width="15.33203125" style="2" customWidth="1"/>
    <col min="12334" max="12334" width="10.6640625" style="2" customWidth="1"/>
    <col min="12335" max="12335" width="15.83203125" style="2" customWidth="1"/>
    <col min="12336" max="12544" width="9.33203125" style="2"/>
    <col min="12545" max="12545" width="6.5" style="2" customWidth="1"/>
    <col min="12546" max="12546" width="44.5" style="2" customWidth="1"/>
    <col min="12547" max="12548" width="19.1640625" style="2" customWidth="1"/>
    <col min="12549" max="12549" width="12.6640625" style="2" customWidth="1"/>
    <col min="12550" max="12574" width="16.33203125" style="2" customWidth="1"/>
    <col min="12575" max="12575" width="9.5" style="2" customWidth="1"/>
    <col min="12576" max="12576" width="15" style="2" customWidth="1"/>
    <col min="12577" max="12577" width="16.33203125" style="2" customWidth="1"/>
    <col min="12578" max="12578" width="11.6640625" style="2" customWidth="1"/>
    <col min="12579" max="12579" width="15.6640625" style="2" customWidth="1"/>
    <col min="12580" max="12580" width="15.5" style="2" customWidth="1"/>
    <col min="12581" max="12581" width="11.1640625" style="2" customWidth="1"/>
    <col min="12582" max="12582" width="16" style="2" customWidth="1"/>
    <col min="12583" max="12583" width="19" style="2" customWidth="1"/>
    <col min="12584" max="12584" width="15.83203125" style="2" customWidth="1"/>
    <col min="12585" max="12585" width="21.33203125" style="2" customWidth="1"/>
    <col min="12586" max="12586" width="19.5" style="2" customWidth="1"/>
    <col min="12587" max="12587" width="11.1640625" style="2" customWidth="1"/>
    <col min="12588" max="12588" width="15.83203125" style="2" customWidth="1"/>
    <col min="12589" max="12589" width="15.33203125" style="2" customWidth="1"/>
    <col min="12590" max="12590" width="10.6640625" style="2" customWidth="1"/>
    <col min="12591" max="12591" width="15.83203125" style="2" customWidth="1"/>
    <col min="12592" max="12800" width="9.33203125" style="2"/>
    <col min="12801" max="12801" width="6.5" style="2" customWidth="1"/>
    <col min="12802" max="12802" width="44.5" style="2" customWidth="1"/>
    <col min="12803" max="12804" width="19.1640625" style="2" customWidth="1"/>
    <col min="12805" max="12805" width="12.6640625" style="2" customWidth="1"/>
    <col min="12806" max="12830" width="16.33203125" style="2" customWidth="1"/>
    <col min="12831" max="12831" width="9.5" style="2" customWidth="1"/>
    <col min="12832" max="12832" width="15" style="2" customWidth="1"/>
    <col min="12833" max="12833" width="16.33203125" style="2" customWidth="1"/>
    <col min="12834" max="12834" width="11.6640625" style="2" customWidth="1"/>
    <col min="12835" max="12835" width="15.6640625" style="2" customWidth="1"/>
    <col min="12836" max="12836" width="15.5" style="2" customWidth="1"/>
    <col min="12837" max="12837" width="11.1640625" style="2" customWidth="1"/>
    <col min="12838" max="12838" width="16" style="2" customWidth="1"/>
    <col min="12839" max="12839" width="19" style="2" customWidth="1"/>
    <col min="12840" max="12840" width="15.83203125" style="2" customWidth="1"/>
    <col min="12841" max="12841" width="21.33203125" style="2" customWidth="1"/>
    <col min="12842" max="12842" width="19.5" style="2" customWidth="1"/>
    <col min="12843" max="12843" width="11.1640625" style="2" customWidth="1"/>
    <col min="12844" max="12844" width="15.83203125" style="2" customWidth="1"/>
    <col min="12845" max="12845" width="15.33203125" style="2" customWidth="1"/>
    <col min="12846" max="12846" width="10.6640625" style="2" customWidth="1"/>
    <col min="12847" max="12847" width="15.83203125" style="2" customWidth="1"/>
    <col min="12848" max="13056" width="9.33203125" style="2"/>
    <col min="13057" max="13057" width="6.5" style="2" customWidth="1"/>
    <col min="13058" max="13058" width="44.5" style="2" customWidth="1"/>
    <col min="13059" max="13060" width="19.1640625" style="2" customWidth="1"/>
    <col min="13061" max="13061" width="12.6640625" style="2" customWidth="1"/>
    <col min="13062" max="13086" width="16.33203125" style="2" customWidth="1"/>
    <col min="13087" max="13087" width="9.5" style="2" customWidth="1"/>
    <col min="13088" max="13088" width="15" style="2" customWidth="1"/>
    <col min="13089" max="13089" width="16.33203125" style="2" customWidth="1"/>
    <col min="13090" max="13090" width="11.6640625" style="2" customWidth="1"/>
    <col min="13091" max="13091" width="15.6640625" style="2" customWidth="1"/>
    <col min="13092" max="13092" width="15.5" style="2" customWidth="1"/>
    <col min="13093" max="13093" width="11.1640625" style="2" customWidth="1"/>
    <col min="13094" max="13094" width="16" style="2" customWidth="1"/>
    <col min="13095" max="13095" width="19" style="2" customWidth="1"/>
    <col min="13096" max="13096" width="15.83203125" style="2" customWidth="1"/>
    <col min="13097" max="13097" width="21.33203125" style="2" customWidth="1"/>
    <col min="13098" max="13098" width="19.5" style="2" customWidth="1"/>
    <col min="13099" max="13099" width="11.1640625" style="2" customWidth="1"/>
    <col min="13100" max="13100" width="15.83203125" style="2" customWidth="1"/>
    <col min="13101" max="13101" width="15.33203125" style="2" customWidth="1"/>
    <col min="13102" max="13102" width="10.6640625" style="2" customWidth="1"/>
    <col min="13103" max="13103" width="15.83203125" style="2" customWidth="1"/>
    <col min="13104" max="13312" width="9.33203125" style="2"/>
    <col min="13313" max="13313" width="6.5" style="2" customWidth="1"/>
    <col min="13314" max="13314" width="44.5" style="2" customWidth="1"/>
    <col min="13315" max="13316" width="19.1640625" style="2" customWidth="1"/>
    <col min="13317" max="13317" width="12.6640625" style="2" customWidth="1"/>
    <col min="13318" max="13342" width="16.33203125" style="2" customWidth="1"/>
    <col min="13343" max="13343" width="9.5" style="2" customWidth="1"/>
    <col min="13344" max="13344" width="15" style="2" customWidth="1"/>
    <col min="13345" max="13345" width="16.33203125" style="2" customWidth="1"/>
    <col min="13346" max="13346" width="11.6640625" style="2" customWidth="1"/>
    <col min="13347" max="13347" width="15.6640625" style="2" customWidth="1"/>
    <col min="13348" max="13348" width="15.5" style="2" customWidth="1"/>
    <col min="13349" max="13349" width="11.1640625" style="2" customWidth="1"/>
    <col min="13350" max="13350" width="16" style="2" customWidth="1"/>
    <col min="13351" max="13351" width="19" style="2" customWidth="1"/>
    <col min="13352" max="13352" width="15.83203125" style="2" customWidth="1"/>
    <col min="13353" max="13353" width="21.33203125" style="2" customWidth="1"/>
    <col min="13354" max="13354" width="19.5" style="2" customWidth="1"/>
    <col min="13355" max="13355" width="11.1640625" style="2" customWidth="1"/>
    <col min="13356" max="13356" width="15.83203125" style="2" customWidth="1"/>
    <col min="13357" max="13357" width="15.33203125" style="2" customWidth="1"/>
    <col min="13358" max="13358" width="10.6640625" style="2" customWidth="1"/>
    <col min="13359" max="13359" width="15.83203125" style="2" customWidth="1"/>
    <col min="13360" max="13568" width="9.33203125" style="2"/>
    <col min="13569" max="13569" width="6.5" style="2" customWidth="1"/>
    <col min="13570" max="13570" width="44.5" style="2" customWidth="1"/>
    <col min="13571" max="13572" width="19.1640625" style="2" customWidth="1"/>
    <col min="13573" max="13573" width="12.6640625" style="2" customWidth="1"/>
    <col min="13574" max="13598" width="16.33203125" style="2" customWidth="1"/>
    <col min="13599" max="13599" width="9.5" style="2" customWidth="1"/>
    <col min="13600" max="13600" width="15" style="2" customWidth="1"/>
    <col min="13601" max="13601" width="16.33203125" style="2" customWidth="1"/>
    <col min="13602" max="13602" width="11.6640625" style="2" customWidth="1"/>
    <col min="13603" max="13603" width="15.6640625" style="2" customWidth="1"/>
    <col min="13604" max="13604" width="15.5" style="2" customWidth="1"/>
    <col min="13605" max="13605" width="11.1640625" style="2" customWidth="1"/>
    <col min="13606" max="13606" width="16" style="2" customWidth="1"/>
    <col min="13607" max="13607" width="19" style="2" customWidth="1"/>
    <col min="13608" max="13608" width="15.83203125" style="2" customWidth="1"/>
    <col min="13609" max="13609" width="21.33203125" style="2" customWidth="1"/>
    <col min="13610" max="13610" width="19.5" style="2" customWidth="1"/>
    <col min="13611" max="13611" width="11.1640625" style="2" customWidth="1"/>
    <col min="13612" max="13612" width="15.83203125" style="2" customWidth="1"/>
    <col min="13613" max="13613" width="15.33203125" style="2" customWidth="1"/>
    <col min="13614" max="13614" width="10.6640625" style="2" customWidth="1"/>
    <col min="13615" max="13615" width="15.83203125" style="2" customWidth="1"/>
    <col min="13616" max="13824" width="9.33203125" style="2"/>
    <col min="13825" max="13825" width="6.5" style="2" customWidth="1"/>
    <col min="13826" max="13826" width="44.5" style="2" customWidth="1"/>
    <col min="13827" max="13828" width="19.1640625" style="2" customWidth="1"/>
    <col min="13829" max="13829" width="12.6640625" style="2" customWidth="1"/>
    <col min="13830" max="13854" width="16.33203125" style="2" customWidth="1"/>
    <col min="13855" max="13855" width="9.5" style="2" customWidth="1"/>
    <col min="13856" max="13856" width="15" style="2" customWidth="1"/>
    <col min="13857" max="13857" width="16.33203125" style="2" customWidth="1"/>
    <col min="13858" max="13858" width="11.6640625" style="2" customWidth="1"/>
    <col min="13859" max="13859" width="15.6640625" style="2" customWidth="1"/>
    <col min="13860" max="13860" width="15.5" style="2" customWidth="1"/>
    <col min="13861" max="13861" width="11.1640625" style="2" customWidth="1"/>
    <col min="13862" max="13862" width="16" style="2" customWidth="1"/>
    <col min="13863" max="13863" width="19" style="2" customWidth="1"/>
    <col min="13864" max="13864" width="15.83203125" style="2" customWidth="1"/>
    <col min="13865" max="13865" width="21.33203125" style="2" customWidth="1"/>
    <col min="13866" max="13866" width="19.5" style="2" customWidth="1"/>
    <col min="13867" max="13867" width="11.1640625" style="2" customWidth="1"/>
    <col min="13868" max="13868" width="15.83203125" style="2" customWidth="1"/>
    <col min="13869" max="13869" width="15.33203125" style="2" customWidth="1"/>
    <col min="13870" max="13870" width="10.6640625" style="2" customWidth="1"/>
    <col min="13871" max="13871" width="15.83203125" style="2" customWidth="1"/>
    <col min="13872" max="14080" width="9.33203125" style="2"/>
    <col min="14081" max="14081" width="6.5" style="2" customWidth="1"/>
    <col min="14082" max="14082" width="44.5" style="2" customWidth="1"/>
    <col min="14083" max="14084" width="19.1640625" style="2" customWidth="1"/>
    <col min="14085" max="14085" width="12.6640625" style="2" customWidth="1"/>
    <col min="14086" max="14110" width="16.33203125" style="2" customWidth="1"/>
    <col min="14111" max="14111" width="9.5" style="2" customWidth="1"/>
    <col min="14112" max="14112" width="15" style="2" customWidth="1"/>
    <col min="14113" max="14113" width="16.33203125" style="2" customWidth="1"/>
    <col min="14114" max="14114" width="11.6640625" style="2" customWidth="1"/>
    <col min="14115" max="14115" width="15.6640625" style="2" customWidth="1"/>
    <col min="14116" max="14116" width="15.5" style="2" customWidth="1"/>
    <col min="14117" max="14117" width="11.1640625" style="2" customWidth="1"/>
    <col min="14118" max="14118" width="16" style="2" customWidth="1"/>
    <col min="14119" max="14119" width="19" style="2" customWidth="1"/>
    <col min="14120" max="14120" width="15.83203125" style="2" customWidth="1"/>
    <col min="14121" max="14121" width="21.33203125" style="2" customWidth="1"/>
    <col min="14122" max="14122" width="19.5" style="2" customWidth="1"/>
    <col min="14123" max="14123" width="11.1640625" style="2" customWidth="1"/>
    <col min="14124" max="14124" width="15.83203125" style="2" customWidth="1"/>
    <col min="14125" max="14125" width="15.33203125" style="2" customWidth="1"/>
    <col min="14126" max="14126" width="10.6640625" style="2" customWidth="1"/>
    <col min="14127" max="14127" width="15.83203125" style="2" customWidth="1"/>
    <col min="14128" max="14336" width="9.33203125" style="2"/>
    <col min="14337" max="14337" width="6.5" style="2" customWidth="1"/>
    <col min="14338" max="14338" width="44.5" style="2" customWidth="1"/>
    <col min="14339" max="14340" width="19.1640625" style="2" customWidth="1"/>
    <col min="14341" max="14341" width="12.6640625" style="2" customWidth="1"/>
    <col min="14342" max="14366" width="16.33203125" style="2" customWidth="1"/>
    <col min="14367" max="14367" width="9.5" style="2" customWidth="1"/>
    <col min="14368" max="14368" width="15" style="2" customWidth="1"/>
    <col min="14369" max="14369" width="16.33203125" style="2" customWidth="1"/>
    <col min="14370" max="14370" width="11.6640625" style="2" customWidth="1"/>
    <col min="14371" max="14371" width="15.6640625" style="2" customWidth="1"/>
    <col min="14372" max="14372" width="15.5" style="2" customWidth="1"/>
    <col min="14373" max="14373" width="11.1640625" style="2" customWidth="1"/>
    <col min="14374" max="14374" width="16" style="2" customWidth="1"/>
    <col min="14375" max="14375" width="19" style="2" customWidth="1"/>
    <col min="14376" max="14376" width="15.83203125" style="2" customWidth="1"/>
    <col min="14377" max="14377" width="21.33203125" style="2" customWidth="1"/>
    <col min="14378" max="14378" width="19.5" style="2" customWidth="1"/>
    <col min="14379" max="14379" width="11.1640625" style="2" customWidth="1"/>
    <col min="14380" max="14380" width="15.83203125" style="2" customWidth="1"/>
    <col min="14381" max="14381" width="15.33203125" style="2" customWidth="1"/>
    <col min="14382" max="14382" width="10.6640625" style="2" customWidth="1"/>
    <col min="14383" max="14383" width="15.83203125" style="2" customWidth="1"/>
    <col min="14384" max="14592" width="9.33203125" style="2"/>
    <col min="14593" max="14593" width="6.5" style="2" customWidth="1"/>
    <col min="14594" max="14594" width="44.5" style="2" customWidth="1"/>
    <col min="14595" max="14596" width="19.1640625" style="2" customWidth="1"/>
    <col min="14597" max="14597" width="12.6640625" style="2" customWidth="1"/>
    <col min="14598" max="14622" width="16.33203125" style="2" customWidth="1"/>
    <col min="14623" max="14623" width="9.5" style="2" customWidth="1"/>
    <col min="14624" max="14624" width="15" style="2" customWidth="1"/>
    <col min="14625" max="14625" width="16.33203125" style="2" customWidth="1"/>
    <col min="14626" max="14626" width="11.6640625" style="2" customWidth="1"/>
    <col min="14627" max="14627" width="15.6640625" style="2" customWidth="1"/>
    <col min="14628" max="14628" width="15.5" style="2" customWidth="1"/>
    <col min="14629" max="14629" width="11.1640625" style="2" customWidth="1"/>
    <col min="14630" max="14630" width="16" style="2" customWidth="1"/>
    <col min="14631" max="14631" width="19" style="2" customWidth="1"/>
    <col min="14632" max="14632" width="15.83203125" style="2" customWidth="1"/>
    <col min="14633" max="14633" width="21.33203125" style="2" customWidth="1"/>
    <col min="14634" max="14634" width="19.5" style="2" customWidth="1"/>
    <col min="14635" max="14635" width="11.1640625" style="2" customWidth="1"/>
    <col min="14636" max="14636" width="15.83203125" style="2" customWidth="1"/>
    <col min="14637" max="14637" width="15.33203125" style="2" customWidth="1"/>
    <col min="14638" max="14638" width="10.6640625" style="2" customWidth="1"/>
    <col min="14639" max="14639" width="15.83203125" style="2" customWidth="1"/>
    <col min="14640" max="14848" width="9.33203125" style="2"/>
    <col min="14849" max="14849" width="6.5" style="2" customWidth="1"/>
    <col min="14850" max="14850" width="44.5" style="2" customWidth="1"/>
    <col min="14851" max="14852" width="19.1640625" style="2" customWidth="1"/>
    <col min="14853" max="14853" width="12.6640625" style="2" customWidth="1"/>
    <col min="14854" max="14878" width="16.33203125" style="2" customWidth="1"/>
    <col min="14879" max="14879" width="9.5" style="2" customWidth="1"/>
    <col min="14880" max="14880" width="15" style="2" customWidth="1"/>
    <col min="14881" max="14881" width="16.33203125" style="2" customWidth="1"/>
    <col min="14882" max="14882" width="11.6640625" style="2" customWidth="1"/>
    <col min="14883" max="14883" width="15.6640625" style="2" customWidth="1"/>
    <col min="14884" max="14884" width="15.5" style="2" customWidth="1"/>
    <col min="14885" max="14885" width="11.1640625" style="2" customWidth="1"/>
    <col min="14886" max="14886" width="16" style="2" customWidth="1"/>
    <col min="14887" max="14887" width="19" style="2" customWidth="1"/>
    <col min="14888" max="14888" width="15.83203125" style="2" customWidth="1"/>
    <col min="14889" max="14889" width="21.33203125" style="2" customWidth="1"/>
    <col min="14890" max="14890" width="19.5" style="2" customWidth="1"/>
    <col min="14891" max="14891" width="11.1640625" style="2" customWidth="1"/>
    <col min="14892" max="14892" width="15.83203125" style="2" customWidth="1"/>
    <col min="14893" max="14893" width="15.33203125" style="2" customWidth="1"/>
    <col min="14894" max="14894" width="10.6640625" style="2" customWidth="1"/>
    <col min="14895" max="14895" width="15.83203125" style="2" customWidth="1"/>
    <col min="14896" max="15104" width="9.33203125" style="2"/>
    <col min="15105" max="15105" width="6.5" style="2" customWidth="1"/>
    <col min="15106" max="15106" width="44.5" style="2" customWidth="1"/>
    <col min="15107" max="15108" width="19.1640625" style="2" customWidth="1"/>
    <col min="15109" max="15109" width="12.6640625" style="2" customWidth="1"/>
    <col min="15110" max="15134" width="16.33203125" style="2" customWidth="1"/>
    <col min="15135" max="15135" width="9.5" style="2" customWidth="1"/>
    <col min="15136" max="15136" width="15" style="2" customWidth="1"/>
    <col min="15137" max="15137" width="16.33203125" style="2" customWidth="1"/>
    <col min="15138" max="15138" width="11.6640625" style="2" customWidth="1"/>
    <col min="15139" max="15139" width="15.6640625" style="2" customWidth="1"/>
    <col min="15140" max="15140" width="15.5" style="2" customWidth="1"/>
    <col min="15141" max="15141" width="11.1640625" style="2" customWidth="1"/>
    <col min="15142" max="15142" width="16" style="2" customWidth="1"/>
    <col min="15143" max="15143" width="19" style="2" customWidth="1"/>
    <col min="15144" max="15144" width="15.83203125" style="2" customWidth="1"/>
    <col min="15145" max="15145" width="21.33203125" style="2" customWidth="1"/>
    <col min="15146" max="15146" width="19.5" style="2" customWidth="1"/>
    <col min="15147" max="15147" width="11.1640625" style="2" customWidth="1"/>
    <col min="15148" max="15148" width="15.83203125" style="2" customWidth="1"/>
    <col min="15149" max="15149" width="15.33203125" style="2" customWidth="1"/>
    <col min="15150" max="15150" width="10.6640625" style="2" customWidth="1"/>
    <col min="15151" max="15151" width="15.83203125" style="2" customWidth="1"/>
    <col min="15152" max="15360" width="9.33203125" style="2"/>
    <col min="15361" max="15361" width="6.5" style="2" customWidth="1"/>
    <col min="15362" max="15362" width="44.5" style="2" customWidth="1"/>
    <col min="15363" max="15364" width="19.1640625" style="2" customWidth="1"/>
    <col min="15365" max="15365" width="12.6640625" style="2" customWidth="1"/>
    <col min="15366" max="15390" width="16.33203125" style="2" customWidth="1"/>
    <col min="15391" max="15391" width="9.5" style="2" customWidth="1"/>
    <col min="15392" max="15392" width="15" style="2" customWidth="1"/>
    <col min="15393" max="15393" width="16.33203125" style="2" customWidth="1"/>
    <col min="15394" max="15394" width="11.6640625" style="2" customWidth="1"/>
    <col min="15395" max="15395" width="15.6640625" style="2" customWidth="1"/>
    <col min="15396" max="15396" width="15.5" style="2" customWidth="1"/>
    <col min="15397" max="15397" width="11.1640625" style="2" customWidth="1"/>
    <col min="15398" max="15398" width="16" style="2" customWidth="1"/>
    <col min="15399" max="15399" width="19" style="2" customWidth="1"/>
    <col min="15400" max="15400" width="15.83203125" style="2" customWidth="1"/>
    <col min="15401" max="15401" width="21.33203125" style="2" customWidth="1"/>
    <col min="15402" max="15402" width="19.5" style="2" customWidth="1"/>
    <col min="15403" max="15403" width="11.1640625" style="2" customWidth="1"/>
    <col min="15404" max="15404" width="15.83203125" style="2" customWidth="1"/>
    <col min="15405" max="15405" width="15.33203125" style="2" customWidth="1"/>
    <col min="15406" max="15406" width="10.6640625" style="2" customWidth="1"/>
    <col min="15407" max="15407" width="15.83203125" style="2" customWidth="1"/>
    <col min="15408" max="15616" width="9.33203125" style="2"/>
    <col min="15617" max="15617" width="6.5" style="2" customWidth="1"/>
    <col min="15618" max="15618" width="44.5" style="2" customWidth="1"/>
    <col min="15619" max="15620" width="19.1640625" style="2" customWidth="1"/>
    <col min="15621" max="15621" width="12.6640625" style="2" customWidth="1"/>
    <col min="15622" max="15646" width="16.33203125" style="2" customWidth="1"/>
    <col min="15647" max="15647" width="9.5" style="2" customWidth="1"/>
    <col min="15648" max="15648" width="15" style="2" customWidth="1"/>
    <col min="15649" max="15649" width="16.33203125" style="2" customWidth="1"/>
    <col min="15650" max="15650" width="11.6640625" style="2" customWidth="1"/>
    <col min="15651" max="15651" width="15.6640625" style="2" customWidth="1"/>
    <col min="15652" max="15652" width="15.5" style="2" customWidth="1"/>
    <col min="15653" max="15653" width="11.1640625" style="2" customWidth="1"/>
    <col min="15654" max="15654" width="16" style="2" customWidth="1"/>
    <col min="15655" max="15655" width="19" style="2" customWidth="1"/>
    <col min="15656" max="15656" width="15.83203125" style="2" customWidth="1"/>
    <col min="15657" max="15657" width="21.33203125" style="2" customWidth="1"/>
    <col min="15658" max="15658" width="19.5" style="2" customWidth="1"/>
    <col min="15659" max="15659" width="11.1640625" style="2" customWidth="1"/>
    <col min="15660" max="15660" width="15.83203125" style="2" customWidth="1"/>
    <col min="15661" max="15661" width="15.33203125" style="2" customWidth="1"/>
    <col min="15662" max="15662" width="10.6640625" style="2" customWidth="1"/>
    <col min="15663" max="15663" width="15.83203125" style="2" customWidth="1"/>
    <col min="15664" max="15872" width="9.33203125" style="2"/>
    <col min="15873" max="15873" width="6.5" style="2" customWidth="1"/>
    <col min="15874" max="15874" width="44.5" style="2" customWidth="1"/>
    <col min="15875" max="15876" width="19.1640625" style="2" customWidth="1"/>
    <col min="15877" max="15877" width="12.6640625" style="2" customWidth="1"/>
    <col min="15878" max="15902" width="16.33203125" style="2" customWidth="1"/>
    <col min="15903" max="15903" width="9.5" style="2" customWidth="1"/>
    <col min="15904" max="15904" width="15" style="2" customWidth="1"/>
    <col min="15905" max="15905" width="16.33203125" style="2" customWidth="1"/>
    <col min="15906" max="15906" width="11.6640625" style="2" customWidth="1"/>
    <col min="15907" max="15907" width="15.6640625" style="2" customWidth="1"/>
    <col min="15908" max="15908" width="15.5" style="2" customWidth="1"/>
    <col min="15909" max="15909" width="11.1640625" style="2" customWidth="1"/>
    <col min="15910" max="15910" width="16" style="2" customWidth="1"/>
    <col min="15911" max="15911" width="19" style="2" customWidth="1"/>
    <col min="15912" max="15912" width="15.83203125" style="2" customWidth="1"/>
    <col min="15913" max="15913" width="21.33203125" style="2" customWidth="1"/>
    <col min="15914" max="15914" width="19.5" style="2" customWidth="1"/>
    <col min="15915" max="15915" width="11.1640625" style="2" customWidth="1"/>
    <col min="15916" max="15916" width="15.83203125" style="2" customWidth="1"/>
    <col min="15917" max="15917" width="15.33203125" style="2" customWidth="1"/>
    <col min="15918" max="15918" width="10.6640625" style="2" customWidth="1"/>
    <col min="15919" max="15919" width="15.83203125" style="2" customWidth="1"/>
    <col min="15920" max="16128" width="9.33203125" style="2"/>
    <col min="16129" max="16129" width="6.5" style="2" customWidth="1"/>
    <col min="16130" max="16130" width="44.5" style="2" customWidth="1"/>
    <col min="16131" max="16132" width="19.1640625" style="2" customWidth="1"/>
    <col min="16133" max="16133" width="12.6640625" style="2" customWidth="1"/>
    <col min="16134" max="16158" width="16.33203125" style="2" customWidth="1"/>
    <col min="16159" max="16159" width="9.5" style="2" customWidth="1"/>
    <col min="16160" max="16160" width="15" style="2" customWidth="1"/>
    <col min="16161" max="16161" width="16.33203125" style="2" customWidth="1"/>
    <col min="16162" max="16162" width="11.6640625" style="2" customWidth="1"/>
    <col min="16163" max="16163" width="15.6640625" style="2" customWidth="1"/>
    <col min="16164" max="16164" width="15.5" style="2" customWidth="1"/>
    <col min="16165" max="16165" width="11.1640625" style="2" customWidth="1"/>
    <col min="16166" max="16166" width="16" style="2" customWidth="1"/>
    <col min="16167" max="16167" width="19" style="2" customWidth="1"/>
    <col min="16168" max="16168" width="15.83203125" style="2" customWidth="1"/>
    <col min="16169" max="16169" width="21.33203125" style="2" customWidth="1"/>
    <col min="16170" max="16170" width="19.5" style="2" customWidth="1"/>
    <col min="16171" max="16171" width="11.1640625" style="2" customWidth="1"/>
    <col min="16172" max="16172" width="15.83203125" style="2" customWidth="1"/>
    <col min="16173" max="16173" width="15.33203125" style="2" customWidth="1"/>
    <col min="16174" max="16174" width="10.6640625" style="2" customWidth="1"/>
    <col min="16175" max="16175" width="15.83203125" style="2" customWidth="1"/>
    <col min="16176" max="16384" width="9.33203125" style="2"/>
  </cols>
  <sheetData>
    <row r="1" spans="1:76" ht="18.75" x14ac:dyDescent="0.25">
      <c r="A1" s="327" t="s">
        <v>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18.75" x14ac:dyDescent="0.2">
      <c r="B2" s="4"/>
      <c r="C2" s="4"/>
      <c r="D2" s="4"/>
      <c r="E2" s="4"/>
      <c r="F2" s="4"/>
      <c r="G2" s="4"/>
      <c r="H2" s="4"/>
      <c r="I2" s="4"/>
      <c r="J2" s="4"/>
      <c r="K2" s="6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 s="10" customFormat="1" ht="46.5" customHeight="1" x14ac:dyDescent="0.2">
      <c r="A3" s="328" t="s">
        <v>2</v>
      </c>
      <c r="B3" s="329" t="s">
        <v>3</v>
      </c>
      <c r="C3" s="330" t="s">
        <v>4</v>
      </c>
      <c r="D3" s="331"/>
      <c r="E3" s="329" t="s">
        <v>5</v>
      </c>
      <c r="F3" s="329" t="s">
        <v>6</v>
      </c>
      <c r="G3" s="329" t="s">
        <v>7</v>
      </c>
      <c r="H3" s="329" t="s">
        <v>8</v>
      </c>
      <c r="I3" s="329" t="s">
        <v>9</v>
      </c>
      <c r="J3" s="329" t="s">
        <v>10</v>
      </c>
      <c r="K3" s="329" t="s">
        <v>11</v>
      </c>
      <c r="L3" s="329"/>
      <c r="M3" s="322" t="s">
        <v>12</v>
      </c>
      <c r="N3" s="323"/>
      <c r="O3" s="324"/>
      <c r="P3" s="322" t="s">
        <v>13</v>
      </c>
      <c r="Q3" s="323"/>
      <c r="R3" s="324"/>
      <c r="S3" s="322" t="s">
        <v>14</v>
      </c>
      <c r="T3" s="323"/>
      <c r="U3" s="324"/>
      <c r="V3" s="322" t="s">
        <v>15</v>
      </c>
      <c r="W3" s="323"/>
      <c r="X3" s="324"/>
      <c r="Y3" s="322" t="s">
        <v>16</v>
      </c>
      <c r="Z3" s="323"/>
      <c r="AA3" s="324"/>
      <c r="AB3" s="322" t="s">
        <v>17</v>
      </c>
      <c r="AC3" s="323"/>
      <c r="AD3" s="324"/>
      <c r="AE3" s="35" t="s">
        <v>18</v>
      </c>
      <c r="AF3" s="322" t="s">
        <v>19</v>
      </c>
      <c r="AG3" s="323"/>
      <c r="AH3" s="323"/>
      <c r="AI3" s="324"/>
      <c r="AJ3" s="322" t="s">
        <v>20</v>
      </c>
      <c r="AK3" s="323"/>
      <c r="AL3" s="324"/>
      <c r="AM3" s="325" t="s">
        <v>21</v>
      </c>
      <c r="AN3" s="322" t="s">
        <v>22</v>
      </c>
      <c r="AO3" s="323"/>
      <c r="AP3" s="323"/>
      <c r="AQ3" s="323"/>
      <c r="AR3" s="324"/>
      <c r="AS3" s="322" t="s">
        <v>23</v>
      </c>
      <c r="AT3" s="323"/>
      <c r="AU3" s="324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</row>
    <row r="4" spans="1:76" s="10" customFormat="1" ht="143.25" customHeight="1" x14ac:dyDescent="0.2">
      <c r="A4" s="328"/>
      <c r="B4" s="329"/>
      <c r="C4" s="36" t="s">
        <v>24</v>
      </c>
      <c r="D4" s="36" t="s">
        <v>25</v>
      </c>
      <c r="E4" s="329"/>
      <c r="F4" s="329"/>
      <c r="G4" s="329"/>
      <c r="H4" s="329"/>
      <c r="I4" s="329"/>
      <c r="J4" s="329"/>
      <c r="K4" s="12" t="s">
        <v>26</v>
      </c>
      <c r="L4" s="36" t="s">
        <v>27</v>
      </c>
      <c r="M4" s="35" t="s">
        <v>28</v>
      </c>
      <c r="N4" s="35" t="s">
        <v>29</v>
      </c>
      <c r="O4" s="35" t="s">
        <v>30</v>
      </c>
      <c r="P4" s="35" t="s">
        <v>28</v>
      </c>
      <c r="Q4" s="35" t="s">
        <v>29</v>
      </c>
      <c r="R4" s="35" t="s">
        <v>30</v>
      </c>
      <c r="S4" s="35" t="s">
        <v>28</v>
      </c>
      <c r="T4" s="35" t="s">
        <v>29</v>
      </c>
      <c r="U4" s="35" t="s">
        <v>30</v>
      </c>
      <c r="V4" s="35" t="s">
        <v>28</v>
      </c>
      <c r="W4" s="35" t="s">
        <v>29</v>
      </c>
      <c r="X4" s="35" t="s">
        <v>30</v>
      </c>
      <c r="Y4" s="35" t="s">
        <v>28</v>
      </c>
      <c r="Z4" s="35" t="s">
        <v>29</v>
      </c>
      <c r="AA4" s="35" t="s">
        <v>30</v>
      </c>
      <c r="AB4" s="35" t="s">
        <v>28</v>
      </c>
      <c r="AC4" s="35" t="s">
        <v>29</v>
      </c>
      <c r="AD4" s="35" t="s">
        <v>30</v>
      </c>
      <c r="AE4" s="35" t="s">
        <v>31</v>
      </c>
      <c r="AF4" s="35" t="s">
        <v>28</v>
      </c>
      <c r="AG4" s="35" t="s">
        <v>32</v>
      </c>
      <c r="AH4" s="35" t="s">
        <v>29</v>
      </c>
      <c r="AI4" s="35" t="s">
        <v>30</v>
      </c>
      <c r="AJ4" s="35" t="str">
        <f>AF4</f>
        <v>год последнего капремонта</v>
      </c>
      <c r="AK4" s="35" t="s">
        <v>29</v>
      </c>
      <c r="AL4" s="35" t="s">
        <v>30</v>
      </c>
      <c r="AM4" s="325"/>
      <c r="AN4" s="35" t="s">
        <v>28</v>
      </c>
      <c r="AO4" s="35" t="s">
        <v>33</v>
      </c>
      <c r="AP4" s="35" t="s">
        <v>34</v>
      </c>
      <c r="AQ4" s="35" t="s">
        <v>29</v>
      </c>
      <c r="AR4" s="35" t="s">
        <v>30</v>
      </c>
      <c r="AS4" s="35" t="str">
        <f>AN4</f>
        <v>год последнего капремонта</v>
      </c>
      <c r="AT4" s="35" t="s">
        <v>29</v>
      </c>
      <c r="AU4" s="35" t="s">
        <v>30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</row>
    <row r="5" spans="1:76" s="15" customFormat="1" ht="16.5" customHeight="1" x14ac:dyDescent="0.25">
      <c r="A5" s="13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14">
        <v>11</v>
      </c>
      <c r="L5" s="35">
        <v>12</v>
      </c>
      <c r="M5" s="35">
        <v>13</v>
      </c>
      <c r="N5" s="35">
        <v>14</v>
      </c>
      <c r="O5" s="3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  <c r="X5" s="35">
        <v>24</v>
      </c>
      <c r="Y5" s="35">
        <v>25</v>
      </c>
      <c r="Z5" s="35">
        <v>26</v>
      </c>
      <c r="AA5" s="35">
        <v>27</v>
      </c>
      <c r="AB5" s="35">
        <v>28</v>
      </c>
      <c r="AC5" s="35">
        <v>29</v>
      </c>
      <c r="AD5" s="35">
        <v>30</v>
      </c>
      <c r="AE5" s="35">
        <v>31</v>
      </c>
      <c r="AF5" s="35">
        <v>32</v>
      </c>
      <c r="AG5" s="35">
        <v>33</v>
      </c>
      <c r="AH5" s="35">
        <v>34</v>
      </c>
      <c r="AI5" s="35">
        <v>35</v>
      </c>
      <c r="AJ5" s="35">
        <v>36</v>
      </c>
      <c r="AK5" s="35">
        <v>37</v>
      </c>
      <c r="AL5" s="35">
        <v>38</v>
      </c>
      <c r="AM5" s="35">
        <v>39</v>
      </c>
      <c r="AN5" s="35">
        <v>40</v>
      </c>
      <c r="AO5" s="35">
        <v>41</v>
      </c>
      <c r="AP5" s="35">
        <v>42</v>
      </c>
      <c r="AQ5" s="35">
        <v>43</v>
      </c>
      <c r="AR5" s="35">
        <v>44</v>
      </c>
      <c r="AS5" s="35">
        <v>45</v>
      </c>
      <c r="AT5" s="35">
        <v>46</v>
      </c>
      <c r="AU5" s="35">
        <v>47</v>
      </c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</row>
    <row r="6" spans="1:76" s="41" customFormat="1" ht="34.5" customHeight="1" x14ac:dyDescent="0.2">
      <c r="A6" s="36">
        <v>1</v>
      </c>
      <c r="B6" s="39" t="s">
        <v>64</v>
      </c>
      <c r="C6" s="35">
        <v>8</v>
      </c>
      <c r="D6" s="35">
        <v>8</v>
      </c>
      <c r="E6" s="35">
        <v>1975</v>
      </c>
      <c r="F6" s="14">
        <v>1993</v>
      </c>
      <c r="G6" s="14">
        <v>2</v>
      </c>
      <c r="H6" s="14">
        <v>2</v>
      </c>
      <c r="I6" s="14">
        <v>18</v>
      </c>
      <c r="J6" s="14">
        <v>548.1</v>
      </c>
      <c r="K6" s="40">
        <v>421.83</v>
      </c>
      <c r="L6" s="40">
        <v>421.83</v>
      </c>
      <c r="M6" s="35">
        <v>2012</v>
      </c>
      <c r="N6" s="35" t="s">
        <v>65</v>
      </c>
      <c r="O6" s="35">
        <v>60</v>
      </c>
      <c r="P6" s="40" t="s">
        <v>66</v>
      </c>
      <c r="Q6" s="40" t="s">
        <v>66</v>
      </c>
      <c r="R6" s="40" t="s">
        <v>66</v>
      </c>
      <c r="S6" s="40" t="s">
        <v>66</v>
      </c>
      <c r="T6" s="40" t="s">
        <v>66</v>
      </c>
      <c r="U6" s="40" t="s">
        <v>66</v>
      </c>
      <c r="V6" s="14">
        <v>2012</v>
      </c>
      <c r="W6" s="40" t="s">
        <v>67</v>
      </c>
      <c r="X6" s="14">
        <v>70</v>
      </c>
      <c r="Y6" s="14" t="s">
        <v>66</v>
      </c>
      <c r="Z6" s="40" t="s">
        <v>66</v>
      </c>
      <c r="AA6" s="40" t="s">
        <v>66</v>
      </c>
      <c r="AB6" s="40" t="s">
        <v>66</v>
      </c>
      <c r="AC6" s="40" t="s">
        <v>66</v>
      </c>
      <c r="AD6" s="40" t="s">
        <v>66</v>
      </c>
      <c r="AE6" s="35" t="s">
        <v>66</v>
      </c>
      <c r="AF6" s="35">
        <v>2012</v>
      </c>
      <c r="AG6" s="35" t="s">
        <v>38</v>
      </c>
      <c r="AH6" s="35" t="s">
        <v>68</v>
      </c>
      <c r="AI6" s="40">
        <v>383.67</v>
      </c>
      <c r="AJ6" s="35" t="s">
        <v>66</v>
      </c>
      <c r="AK6" s="35" t="s">
        <v>66</v>
      </c>
      <c r="AL6" s="35" t="s">
        <v>66</v>
      </c>
      <c r="AM6" s="35" t="s">
        <v>69</v>
      </c>
      <c r="AN6" s="35">
        <v>2012</v>
      </c>
      <c r="AO6" s="35" t="s">
        <v>70</v>
      </c>
      <c r="AP6" s="35" t="s">
        <v>71</v>
      </c>
      <c r="AQ6" s="35" t="s">
        <v>39</v>
      </c>
      <c r="AR6" s="40">
        <v>448.8</v>
      </c>
      <c r="AS6" s="35">
        <v>2012</v>
      </c>
      <c r="AT6" s="35" t="s">
        <v>65</v>
      </c>
      <c r="AU6" s="35">
        <v>38.5</v>
      </c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</row>
    <row r="7" spans="1:76" s="41" customFormat="1" ht="34.5" customHeight="1" x14ac:dyDescent="0.2">
      <c r="A7" s="36">
        <v>2</v>
      </c>
      <c r="B7" s="39" t="s">
        <v>72</v>
      </c>
      <c r="C7" s="35">
        <v>8</v>
      </c>
      <c r="D7" s="35">
        <v>8</v>
      </c>
      <c r="E7" s="35">
        <v>1975</v>
      </c>
      <c r="F7" s="14">
        <v>1993</v>
      </c>
      <c r="G7" s="14">
        <v>2</v>
      </c>
      <c r="H7" s="14">
        <v>2</v>
      </c>
      <c r="I7" s="14">
        <v>19</v>
      </c>
      <c r="J7" s="14">
        <v>549</v>
      </c>
      <c r="K7" s="40">
        <v>415.53</v>
      </c>
      <c r="L7" s="40">
        <v>415.53</v>
      </c>
      <c r="M7" s="35">
        <v>2012</v>
      </c>
      <c r="N7" s="35" t="s">
        <v>65</v>
      </c>
      <c r="O7" s="35">
        <v>60</v>
      </c>
      <c r="P7" s="40" t="s">
        <v>66</v>
      </c>
      <c r="Q7" s="40" t="s">
        <v>66</v>
      </c>
      <c r="R7" s="40" t="s">
        <v>66</v>
      </c>
      <c r="S7" s="40" t="s">
        <v>66</v>
      </c>
      <c r="T7" s="40" t="s">
        <v>66</v>
      </c>
      <c r="U7" s="40" t="s">
        <v>66</v>
      </c>
      <c r="V7" s="14">
        <v>2012</v>
      </c>
      <c r="W7" s="40" t="s">
        <v>67</v>
      </c>
      <c r="X7" s="14">
        <v>70</v>
      </c>
      <c r="Y7" s="14">
        <v>2012</v>
      </c>
      <c r="Z7" s="40" t="s">
        <v>73</v>
      </c>
      <c r="AA7" s="14">
        <v>34</v>
      </c>
      <c r="AB7" s="40" t="s">
        <v>66</v>
      </c>
      <c r="AC7" s="40" t="s">
        <v>66</v>
      </c>
      <c r="AD7" s="40" t="s">
        <v>66</v>
      </c>
      <c r="AE7" s="35" t="s">
        <v>66</v>
      </c>
      <c r="AF7" s="35">
        <v>2012</v>
      </c>
      <c r="AG7" s="35" t="s">
        <v>38</v>
      </c>
      <c r="AH7" s="35" t="s">
        <v>68</v>
      </c>
      <c r="AI7" s="40">
        <v>384.3</v>
      </c>
      <c r="AJ7" s="35" t="s">
        <v>66</v>
      </c>
      <c r="AK7" s="35" t="s">
        <v>66</v>
      </c>
      <c r="AL7" s="35" t="s">
        <v>66</v>
      </c>
      <c r="AM7" s="35" t="s">
        <v>69</v>
      </c>
      <c r="AN7" s="35">
        <v>2012</v>
      </c>
      <c r="AO7" s="35" t="s">
        <v>70</v>
      </c>
      <c r="AP7" s="35" t="s">
        <v>71</v>
      </c>
      <c r="AQ7" s="35" t="s">
        <v>39</v>
      </c>
      <c r="AR7" s="40">
        <v>449.4</v>
      </c>
      <c r="AS7" s="35">
        <v>2012</v>
      </c>
      <c r="AT7" s="35" t="s">
        <v>65</v>
      </c>
      <c r="AU7" s="35">
        <v>38.5</v>
      </c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</row>
    <row r="8" spans="1:76" s="41" customFormat="1" ht="34.5" customHeight="1" x14ac:dyDescent="0.2">
      <c r="A8" s="36">
        <v>3</v>
      </c>
      <c r="B8" s="39" t="s">
        <v>74</v>
      </c>
      <c r="C8" s="35">
        <v>12</v>
      </c>
      <c r="D8" s="35">
        <v>12</v>
      </c>
      <c r="E8" s="35">
        <v>1977</v>
      </c>
      <c r="F8" s="14">
        <v>1993</v>
      </c>
      <c r="G8" s="14">
        <v>2</v>
      </c>
      <c r="H8" s="14">
        <v>3</v>
      </c>
      <c r="I8" s="14">
        <v>42</v>
      </c>
      <c r="J8" s="14">
        <v>608.57000000000005</v>
      </c>
      <c r="K8" s="40">
        <v>510.61</v>
      </c>
      <c r="L8" s="40">
        <v>510.61</v>
      </c>
      <c r="M8" s="35">
        <v>2012</v>
      </c>
      <c r="N8" s="35" t="s">
        <v>65</v>
      </c>
      <c r="O8" s="35">
        <v>100</v>
      </c>
      <c r="P8" s="14">
        <v>2012</v>
      </c>
      <c r="Q8" s="40" t="s">
        <v>67</v>
      </c>
      <c r="R8" s="42">
        <v>172</v>
      </c>
      <c r="S8" s="40" t="s">
        <v>66</v>
      </c>
      <c r="T8" s="40" t="s">
        <v>66</v>
      </c>
      <c r="U8" s="40" t="s">
        <v>66</v>
      </c>
      <c r="V8" s="14">
        <v>2012</v>
      </c>
      <c r="W8" s="40" t="s">
        <v>67</v>
      </c>
      <c r="X8" s="14">
        <v>90</v>
      </c>
      <c r="Y8" s="14">
        <v>2012</v>
      </c>
      <c r="Z8" s="40" t="s">
        <v>73</v>
      </c>
      <c r="AA8" s="14">
        <v>46</v>
      </c>
      <c r="AB8" s="40" t="s">
        <v>66</v>
      </c>
      <c r="AC8" s="40" t="s">
        <v>66</v>
      </c>
      <c r="AD8" s="40" t="s">
        <v>66</v>
      </c>
      <c r="AE8" s="35" t="s">
        <v>66</v>
      </c>
      <c r="AF8" s="35">
        <v>2012</v>
      </c>
      <c r="AG8" s="35" t="s">
        <v>38</v>
      </c>
      <c r="AH8" s="35" t="s">
        <v>68</v>
      </c>
      <c r="AI8" s="40">
        <v>426</v>
      </c>
      <c r="AJ8" s="35" t="s">
        <v>66</v>
      </c>
      <c r="AK8" s="35" t="s">
        <v>66</v>
      </c>
      <c r="AL8" s="35" t="s">
        <v>66</v>
      </c>
      <c r="AM8" s="35" t="s">
        <v>75</v>
      </c>
      <c r="AN8" s="35">
        <v>2012</v>
      </c>
      <c r="AO8" s="35" t="s">
        <v>70</v>
      </c>
      <c r="AP8" s="35" t="s">
        <v>42</v>
      </c>
      <c r="AQ8" s="35" t="s">
        <v>39</v>
      </c>
      <c r="AR8" s="40">
        <v>436</v>
      </c>
      <c r="AS8" s="35">
        <v>2012</v>
      </c>
      <c r="AT8" s="35" t="s">
        <v>65</v>
      </c>
      <c r="AU8" s="35">
        <v>48</v>
      </c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</row>
    <row r="9" spans="1:76" s="41" customFormat="1" ht="34.5" customHeight="1" x14ac:dyDescent="0.2">
      <c r="A9" s="36">
        <v>4</v>
      </c>
      <c r="B9" s="39" t="s">
        <v>76</v>
      </c>
      <c r="C9" s="35">
        <v>16</v>
      </c>
      <c r="D9" s="35">
        <v>16</v>
      </c>
      <c r="E9" s="43">
        <v>1977</v>
      </c>
      <c r="F9" s="44">
        <v>1991</v>
      </c>
      <c r="G9" s="44">
        <v>2</v>
      </c>
      <c r="H9" s="14">
        <v>2</v>
      </c>
      <c r="I9" s="44">
        <v>28</v>
      </c>
      <c r="J9" s="44">
        <v>862.24</v>
      </c>
      <c r="K9" s="40">
        <v>779.6</v>
      </c>
      <c r="L9" s="40">
        <v>779.6</v>
      </c>
      <c r="M9" s="35">
        <v>2009</v>
      </c>
      <c r="N9" s="35" t="s">
        <v>65</v>
      </c>
      <c r="O9" s="35">
        <v>100</v>
      </c>
      <c r="P9" s="14">
        <v>2009</v>
      </c>
      <c r="Q9" s="40" t="s">
        <v>67</v>
      </c>
      <c r="R9" s="42">
        <v>252</v>
      </c>
      <c r="S9" s="40" t="s">
        <v>66</v>
      </c>
      <c r="T9" s="40" t="s">
        <v>66</v>
      </c>
      <c r="U9" s="40" t="s">
        <v>66</v>
      </c>
      <c r="V9" s="14">
        <v>2009</v>
      </c>
      <c r="W9" s="40" t="s">
        <v>67</v>
      </c>
      <c r="X9" s="14">
        <v>90</v>
      </c>
      <c r="Y9" s="14">
        <v>2009</v>
      </c>
      <c r="Z9" s="40" t="s">
        <v>73</v>
      </c>
      <c r="AA9" s="14">
        <v>44</v>
      </c>
      <c r="AB9" s="40" t="s">
        <v>66</v>
      </c>
      <c r="AC9" s="40" t="s">
        <v>66</v>
      </c>
      <c r="AD9" s="40" t="s">
        <v>66</v>
      </c>
      <c r="AE9" s="35" t="s">
        <v>66</v>
      </c>
      <c r="AF9" s="35">
        <v>2009</v>
      </c>
      <c r="AG9" s="35" t="s">
        <v>38</v>
      </c>
      <c r="AH9" s="35" t="s">
        <v>68</v>
      </c>
      <c r="AI9" s="40">
        <v>604.70000000000005</v>
      </c>
      <c r="AJ9" s="35" t="s">
        <v>66</v>
      </c>
      <c r="AK9" s="35" t="s">
        <v>66</v>
      </c>
      <c r="AL9" s="35" t="s">
        <v>66</v>
      </c>
      <c r="AM9" s="35" t="s">
        <v>75</v>
      </c>
      <c r="AN9" s="35">
        <v>2009</v>
      </c>
      <c r="AO9" s="35" t="s">
        <v>70</v>
      </c>
      <c r="AP9" s="35" t="s">
        <v>77</v>
      </c>
      <c r="AQ9" s="35" t="s">
        <v>39</v>
      </c>
      <c r="AR9" s="40">
        <v>387</v>
      </c>
      <c r="AS9" s="35">
        <v>2009</v>
      </c>
      <c r="AT9" s="35" t="s">
        <v>65</v>
      </c>
      <c r="AU9" s="35">
        <v>47</v>
      </c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</row>
    <row r="10" spans="1:76" s="41" customFormat="1" ht="34.5" customHeight="1" x14ac:dyDescent="0.2">
      <c r="A10" s="36">
        <v>5</v>
      </c>
      <c r="B10" s="39" t="s">
        <v>78</v>
      </c>
      <c r="C10" s="35">
        <v>16</v>
      </c>
      <c r="D10" s="35">
        <v>16</v>
      </c>
      <c r="E10" s="43">
        <v>1975</v>
      </c>
      <c r="F10" s="44">
        <v>1991</v>
      </c>
      <c r="G10" s="44">
        <v>2</v>
      </c>
      <c r="H10" s="14">
        <v>2</v>
      </c>
      <c r="I10" s="44">
        <v>21</v>
      </c>
      <c r="J10" s="44">
        <v>837.38</v>
      </c>
      <c r="K10" s="40">
        <v>719.87</v>
      </c>
      <c r="L10" s="40">
        <v>719.87</v>
      </c>
      <c r="M10" s="35">
        <v>2009</v>
      </c>
      <c r="N10" s="35" t="s">
        <v>65</v>
      </c>
      <c r="O10" s="35">
        <v>100</v>
      </c>
      <c r="P10" s="14">
        <v>2009</v>
      </c>
      <c r="Q10" s="40" t="s">
        <v>67</v>
      </c>
      <c r="R10" s="42">
        <v>241</v>
      </c>
      <c r="S10" s="40" t="s">
        <v>66</v>
      </c>
      <c r="T10" s="40" t="s">
        <v>66</v>
      </c>
      <c r="U10" s="40" t="s">
        <v>66</v>
      </c>
      <c r="V10" s="14">
        <v>2009</v>
      </c>
      <c r="W10" s="40" t="s">
        <v>67</v>
      </c>
      <c r="X10" s="14">
        <v>120</v>
      </c>
      <c r="Y10" s="14">
        <v>2009</v>
      </c>
      <c r="Z10" s="40" t="s">
        <v>73</v>
      </c>
      <c r="AA10" s="14">
        <v>44</v>
      </c>
      <c r="AB10" s="40" t="s">
        <v>66</v>
      </c>
      <c r="AC10" s="40" t="s">
        <v>66</v>
      </c>
      <c r="AD10" s="40" t="s">
        <v>66</v>
      </c>
      <c r="AE10" s="35" t="s">
        <v>66</v>
      </c>
      <c r="AF10" s="35">
        <v>2009</v>
      </c>
      <c r="AG10" s="35" t="s">
        <v>38</v>
      </c>
      <c r="AH10" s="35" t="s">
        <v>68</v>
      </c>
      <c r="AI10" s="40">
        <v>602.20000000000005</v>
      </c>
      <c r="AJ10" s="35" t="s">
        <v>66</v>
      </c>
      <c r="AK10" s="35" t="s">
        <v>66</v>
      </c>
      <c r="AL10" s="35" t="s">
        <v>66</v>
      </c>
      <c r="AM10" s="35" t="s">
        <v>75</v>
      </c>
      <c r="AN10" s="35">
        <v>2009</v>
      </c>
      <c r="AO10" s="35" t="s">
        <v>70</v>
      </c>
      <c r="AP10" s="35" t="s">
        <v>77</v>
      </c>
      <c r="AQ10" s="35" t="s">
        <v>39</v>
      </c>
      <c r="AR10" s="40">
        <v>386</v>
      </c>
      <c r="AS10" s="35">
        <v>2009</v>
      </c>
      <c r="AT10" s="35" t="s">
        <v>65</v>
      </c>
      <c r="AU10" s="35">
        <v>47</v>
      </c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</row>
    <row r="11" spans="1:76" s="41" customFormat="1" ht="34.5" customHeight="1" x14ac:dyDescent="0.2">
      <c r="A11" s="36">
        <v>6</v>
      </c>
      <c r="B11" s="39" t="s">
        <v>79</v>
      </c>
      <c r="C11" s="35">
        <v>24</v>
      </c>
      <c r="D11" s="35">
        <v>24</v>
      </c>
      <c r="E11" s="43">
        <v>1980</v>
      </c>
      <c r="F11" s="44">
        <v>1991</v>
      </c>
      <c r="G11" s="44">
        <v>2</v>
      </c>
      <c r="H11" s="14">
        <v>4</v>
      </c>
      <c r="I11" s="44">
        <v>39</v>
      </c>
      <c r="J11" s="44">
        <v>1323.01</v>
      </c>
      <c r="K11" s="40">
        <v>1195.01</v>
      </c>
      <c r="L11" s="40">
        <v>1195.01</v>
      </c>
      <c r="M11" s="35">
        <v>2009</v>
      </c>
      <c r="N11" s="35" t="s">
        <v>65</v>
      </c>
      <c r="O11" s="35">
        <v>100</v>
      </c>
      <c r="P11" s="14">
        <v>2009</v>
      </c>
      <c r="Q11" s="40" t="s">
        <v>67</v>
      </c>
      <c r="R11" s="42">
        <v>312.5</v>
      </c>
      <c r="S11" s="40" t="s">
        <v>66</v>
      </c>
      <c r="T11" s="40" t="s">
        <v>66</v>
      </c>
      <c r="U11" s="40" t="s">
        <v>66</v>
      </c>
      <c r="V11" s="14">
        <v>2009</v>
      </c>
      <c r="W11" s="40" t="s">
        <v>67</v>
      </c>
      <c r="X11" s="14">
        <v>150</v>
      </c>
      <c r="Y11" s="14">
        <v>2009</v>
      </c>
      <c r="Z11" s="40" t="s">
        <v>73</v>
      </c>
      <c r="AA11" s="14">
        <v>63</v>
      </c>
      <c r="AB11" s="40" t="s">
        <v>66</v>
      </c>
      <c r="AC11" s="40" t="s">
        <v>66</v>
      </c>
      <c r="AD11" s="40" t="s">
        <v>66</v>
      </c>
      <c r="AE11" s="35" t="s">
        <v>66</v>
      </c>
      <c r="AF11" s="35">
        <v>2009</v>
      </c>
      <c r="AG11" s="35" t="s">
        <v>38</v>
      </c>
      <c r="AH11" s="35" t="s">
        <v>68</v>
      </c>
      <c r="AI11" s="40">
        <v>976.5</v>
      </c>
      <c r="AJ11" s="35" t="s">
        <v>66</v>
      </c>
      <c r="AK11" s="35" t="s">
        <v>66</v>
      </c>
      <c r="AL11" s="35" t="s">
        <v>66</v>
      </c>
      <c r="AM11" s="35" t="s">
        <v>75</v>
      </c>
      <c r="AN11" s="35">
        <v>2009</v>
      </c>
      <c r="AO11" s="35" t="s">
        <v>70</v>
      </c>
      <c r="AP11" s="35" t="s">
        <v>77</v>
      </c>
      <c r="AQ11" s="35" t="s">
        <v>39</v>
      </c>
      <c r="AR11" s="40">
        <v>598.70000000000005</v>
      </c>
      <c r="AS11" s="35">
        <v>2009</v>
      </c>
      <c r="AT11" s="35" t="s">
        <v>65</v>
      </c>
      <c r="AU11" s="35">
        <v>78.5</v>
      </c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</row>
    <row r="12" spans="1:76" s="41" customFormat="1" ht="34.5" customHeight="1" x14ac:dyDescent="0.2">
      <c r="A12" s="36">
        <v>7</v>
      </c>
      <c r="B12" s="39" t="s">
        <v>80</v>
      </c>
      <c r="C12" s="35">
        <v>24</v>
      </c>
      <c r="D12" s="35">
        <v>24</v>
      </c>
      <c r="E12" s="35">
        <v>1986</v>
      </c>
      <c r="F12" s="14">
        <v>1993</v>
      </c>
      <c r="G12" s="14">
        <v>2</v>
      </c>
      <c r="H12" s="14">
        <v>4</v>
      </c>
      <c r="I12" s="14">
        <v>49</v>
      </c>
      <c r="J12" s="14">
        <v>1311.76</v>
      </c>
      <c r="K12" s="40">
        <v>1183.76</v>
      </c>
      <c r="L12" s="40">
        <v>1183.76</v>
      </c>
      <c r="M12" s="35">
        <v>2009</v>
      </c>
      <c r="N12" s="35" t="s">
        <v>65</v>
      </c>
      <c r="O12" s="35">
        <v>100</v>
      </c>
      <c r="P12" s="14">
        <v>2009</v>
      </c>
      <c r="Q12" s="40" t="s">
        <v>67</v>
      </c>
      <c r="R12" s="42">
        <v>312.5</v>
      </c>
      <c r="S12" s="40" t="s">
        <v>66</v>
      </c>
      <c r="T12" s="40" t="s">
        <v>66</v>
      </c>
      <c r="U12" s="40" t="s">
        <v>66</v>
      </c>
      <c r="V12" s="14">
        <v>2009</v>
      </c>
      <c r="W12" s="40" t="s">
        <v>67</v>
      </c>
      <c r="X12" s="14">
        <v>150</v>
      </c>
      <c r="Y12" s="14">
        <v>2009</v>
      </c>
      <c r="Z12" s="40" t="s">
        <v>73</v>
      </c>
      <c r="AA12" s="14">
        <v>63</v>
      </c>
      <c r="AB12" s="40" t="s">
        <v>66</v>
      </c>
      <c r="AC12" s="40" t="s">
        <v>66</v>
      </c>
      <c r="AD12" s="40" t="s">
        <v>66</v>
      </c>
      <c r="AE12" s="35" t="s">
        <v>66</v>
      </c>
      <c r="AF12" s="35">
        <v>2009</v>
      </c>
      <c r="AG12" s="35" t="s">
        <v>38</v>
      </c>
      <c r="AH12" s="35" t="s">
        <v>68</v>
      </c>
      <c r="AI12" s="40">
        <v>962</v>
      </c>
      <c r="AJ12" s="35" t="s">
        <v>66</v>
      </c>
      <c r="AK12" s="35" t="s">
        <v>66</v>
      </c>
      <c r="AL12" s="35" t="s">
        <v>66</v>
      </c>
      <c r="AM12" s="35" t="s">
        <v>75</v>
      </c>
      <c r="AN12" s="35">
        <v>2009</v>
      </c>
      <c r="AO12" s="35" t="s">
        <v>70</v>
      </c>
      <c r="AP12" s="35" t="s">
        <v>77</v>
      </c>
      <c r="AQ12" s="35" t="s">
        <v>39</v>
      </c>
      <c r="AR12" s="40">
        <v>597</v>
      </c>
      <c r="AS12" s="35">
        <v>2009</v>
      </c>
      <c r="AT12" s="35" t="s">
        <v>65</v>
      </c>
      <c r="AU12" s="35">
        <v>78.5</v>
      </c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</row>
    <row r="13" spans="1:76" s="41" customFormat="1" ht="17.25" customHeight="1" x14ac:dyDescent="0.2">
      <c r="A13" s="36"/>
      <c r="B13" s="45" t="s">
        <v>58</v>
      </c>
      <c r="C13" s="36">
        <f>SUM(C6:C12)</f>
        <v>108</v>
      </c>
      <c r="D13" s="36">
        <f>SUM(D6:D12)</f>
        <v>108</v>
      </c>
      <c r="E13" s="36"/>
      <c r="F13" s="36"/>
      <c r="G13" s="36"/>
      <c r="H13" s="36">
        <f>SUM(H6:H12)</f>
        <v>19</v>
      </c>
      <c r="I13" s="36">
        <f>SUM(I6:I12)</f>
        <v>216</v>
      </c>
      <c r="J13" s="36">
        <f>SUM(J6:J12)</f>
        <v>6040.06</v>
      </c>
      <c r="K13" s="36">
        <f>SUM(K6:K12)</f>
        <v>5226.21</v>
      </c>
      <c r="L13" s="36">
        <f>SUM(L6:L12)</f>
        <v>5226.21</v>
      </c>
      <c r="M13" s="36"/>
      <c r="N13" s="36"/>
      <c r="O13" s="36">
        <f>SUM(O6:O12)</f>
        <v>620</v>
      </c>
      <c r="P13" s="40" t="s">
        <v>66</v>
      </c>
      <c r="Q13" s="40" t="s">
        <v>67</v>
      </c>
      <c r="R13" s="42">
        <f>SUM(R8:R12)</f>
        <v>1290</v>
      </c>
      <c r="S13" s="40" t="s">
        <v>66</v>
      </c>
      <c r="T13" s="40" t="s">
        <v>66</v>
      </c>
      <c r="U13" s="40" t="s">
        <v>66</v>
      </c>
      <c r="V13" s="40" t="s">
        <v>66</v>
      </c>
      <c r="W13" s="40" t="s">
        <v>66</v>
      </c>
      <c r="X13" s="40" t="s">
        <v>66</v>
      </c>
      <c r="Y13" s="36"/>
      <c r="Z13" s="40"/>
      <c r="AA13" s="40" t="s">
        <v>66</v>
      </c>
      <c r="AB13" s="40" t="s">
        <v>66</v>
      </c>
      <c r="AC13" s="40" t="s">
        <v>66</v>
      </c>
      <c r="AD13" s="40" t="s">
        <v>66</v>
      </c>
      <c r="AE13" s="35" t="s">
        <v>66</v>
      </c>
      <c r="AF13" s="36" t="s">
        <v>66</v>
      </c>
      <c r="AG13" s="36"/>
      <c r="AH13" s="36"/>
      <c r="AI13" s="36">
        <f>SUM(AI6:AI12)</f>
        <v>4339.37</v>
      </c>
      <c r="AJ13" s="36"/>
      <c r="AK13" s="36"/>
      <c r="AL13" s="36"/>
      <c r="AM13" s="36"/>
      <c r="AN13" s="36"/>
      <c r="AO13" s="36"/>
      <c r="AP13" s="36"/>
      <c r="AQ13" s="36"/>
      <c r="AR13" s="36">
        <f>SUM(AR6:AR12)</f>
        <v>3302.8999999999996</v>
      </c>
      <c r="AS13" s="36"/>
      <c r="AT13" s="36"/>
      <c r="AU13" s="36">
        <f>SUM(AU6:AU12)</f>
        <v>376</v>
      </c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</row>
    <row r="14" spans="1:76" s="41" customFormat="1" ht="15.75" x14ac:dyDescent="0.2">
      <c r="B14" s="46"/>
      <c r="C14" s="46"/>
      <c r="D14" s="46"/>
      <c r="E14" s="46"/>
      <c r="F14" s="47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</row>
    <row r="15" spans="1:76" ht="18.75" x14ac:dyDescent="0.2"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ht="18.75" x14ac:dyDescent="0.2">
      <c r="B16" s="4"/>
      <c r="C16" s="4"/>
      <c r="D16" s="4"/>
      <c r="E16" s="4"/>
      <c r="F16" s="49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2:76" ht="18.75" x14ac:dyDescent="0.2">
      <c r="B17" s="4"/>
      <c r="C17" s="4"/>
      <c r="D17" s="4"/>
      <c r="E17" s="4"/>
      <c r="F17" s="49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</row>
    <row r="18" spans="2:76" ht="18.75" x14ac:dyDescent="0.2">
      <c r="B18" s="4"/>
      <c r="C18" s="4"/>
      <c r="D18" s="4"/>
      <c r="E18" s="4"/>
      <c r="F18" s="49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2:76" ht="18.75" x14ac:dyDescent="0.2">
      <c r="B19" s="4"/>
      <c r="C19" s="4"/>
      <c r="D19" s="4"/>
      <c r="E19" s="4"/>
      <c r="F19" s="4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2:76" ht="18.75" x14ac:dyDescent="0.2">
      <c r="B20" s="4"/>
      <c r="C20" s="4"/>
      <c r="D20" s="4"/>
      <c r="E20" s="4"/>
      <c r="F20" s="49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2:76" ht="18.75" x14ac:dyDescent="0.2">
      <c r="B21" s="4"/>
      <c r="C21" s="4"/>
      <c r="D21" s="4"/>
      <c r="E21" s="4"/>
      <c r="F21" s="49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2:76" s="54" customFormat="1" ht="23.25" x14ac:dyDescent="0.35">
      <c r="B22" s="50" t="s">
        <v>81</v>
      </c>
      <c r="C22" s="51"/>
      <c r="D22" s="51"/>
      <c r="E22" s="51"/>
      <c r="F22" s="52"/>
      <c r="G22" s="51"/>
      <c r="H22" s="51"/>
      <c r="I22" s="51"/>
      <c r="J22" s="51"/>
      <c r="K22" s="51"/>
      <c r="L22" s="50" t="s">
        <v>82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0" t="s">
        <v>83</v>
      </c>
      <c r="Z22" s="51"/>
      <c r="AA22" s="51"/>
      <c r="AB22" s="51"/>
      <c r="AC22" s="52"/>
      <c r="AD22" s="51"/>
      <c r="AE22" s="51"/>
      <c r="AF22" s="51"/>
      <c r="AG22" s="51"/>
      <c r="AH22" s="51"/>
      <c r="AI22" s="50" t="s">
        <v>82</v>
      </c>
      <c r="AJ22" s="51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</row>
    <row r="23" spans="2:76" ht="18.75" x14ac:dyDescent="0.2">
      <c r="B23" s="4"/>
      <c r="C23" s="4"/>
      <c r="D23" s="4"/>
      <c r="E23" s="4"/>
      <c r="F23" s="49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2:76" ht="18.75" x14ac:dyDescent="0.2">
      <c r="B24" s="4"/>
      <c r="C24" s="4"/>
      <c r="D24" s="4"/>
      <c r="E24" s="4"/>
      <c r="F24" s="49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2:76" ht="18.75" x14ac:dyDescent="0.2">
      <c r="B25" s="4"/>
      <c r="C25" s="4"/>
      <c r="D25" s="4"/>
      <c r="E25" s="4"/>
      <c r="F25" s="49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2:76" ht="18.75" x14ac:dyDescent="0.2">
      <c r="B26" s="4"/>
      <c r="C26" s="4"/>
      <c r="D26" s="4"/>
      <c r="E26" s="4"/>
      <c r="F26" s="49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2:76" ht="18.75" x14ac:dyDescent="0.2">
      <c r="B27" s="4"/>
      <c r="C27" s="4"/>
      <c r="D27" s="4"/>
      <c r="E27" s="4"/>
      <c r="F27" s="49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2:76" ht="18.75" x14ac:dyDescent="0.2">
      <c r="B28" s="4"/>
      <c r="C28" s="4"/>
      <c r="D28" s="4"/>
      <c r="E28" s="4"/>
      <c r="F28" s="49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2:76" ht="18.75" x14ac:dyDescent="0.2">
      <c r="B29" s="4"/>
      <c r="C29" s="4"/>
      <c r="D29" s="4"/>
      <c r="E29" s="4"/>
      <c r="F29" s="49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2:76" ht="18.75" x14ac:dyDescent="0.2">
      <c r="B30" s="4"/>
      <c r="C30" s="4"/>
      <c r="D30" s="4"/>
      <c r="E30" s="4"/>
      <c r="F30" s="49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2:76" ht="18.75" x14ac:dyDescent="0.2">
      <c r="B31" s="4"/>
      <c r="C31" s="4"/>
      <c r="D31" s="4"/>
      <c r="E31" s="4"/>
      <c r="F31" s="49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2:76" ht="18.75" x14ac:dyDescent="0.2">
      <c r="B32" s="4"/>
      <c r="C32" s="4"/>
      <c r="D32" s="4"/>
      <c r="E32" s="4"/>
      <c r="F32" s="49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2:76" ht="18.75" x14ac:dyDescent="0.2">
      <c r="B33" s="4"/>
      <c r="C33" s="4"/>
      <c r="D33" s="4"/>
      <c r="E33" s="4"/>
      <c r="F33" s="49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2:76" ht="18.75" x14ac:dyDescent="0.2">
      <c r="B34" s="4"/>
      <c r="C34" s="4"/>
      <c r="D34" s="4"/>
      <c r="E34" s="4"/>
      <c r="F34" s="49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2:76" ht="18.75" x14ac:dyDescent="0.2">
      <c r="B35" s="4"/>
      <c r="C35" s="4"/>
      <c r="D35" s="4"/>
      <c r="E35" s="4"/>
      <c r="F35" s="49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2:76" ht="18.75" x14ac:dyDescent="0.2">
      <c r="B36" s="4"/>
      <c r="C36" s="4"/>
      <c r="D36" s="4"/>
      <c r="E36" s="4"/>
      <c r="F36" s="49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2:76" ht="18.75" x14ac:dyDescent="0.2">
      <c r="B37" s="4"/>
      <c r="C37" s="4"/>
      <c r="D37" s="4"/>
      <c r="E37" s="4"/>
      <c r="F37" s="49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2:76" ht="18.75" x14ac:dyDescent="0.2">
      <c r="B38" s="4"/>
      <c r="C38" s="4"/>
      <c r="D38" s="4"/>
      <c r="E38" s="4"/>
      <c r="F38" s="49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2:76" ht="18.75" x14ac:dyDescent="0.2">
      <c r="B39" s="4"/>
      <c r="C39" s="4"/>
      <c r="D39" s="4"/>
      <c r="E39" s="4"/>
      <c r="F39" s="49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2:76" ht="18.75" x14ac:dyDescent="0.2">
      <c r="B40" s="4"/>
      <c r="C40" s="4"/>
      <c r="D40" s="4"/>
      <c r="E40" s="4"/>
      <c r="F40" s="49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2:76" ht="18.75" x14ac:dyDescent="0.2">
      <c r="B41" s="4"/>
      <c r="C41" s="4"/>
      <c r="D41" s="4"/>
      <c r="E41" s="4"/>
      <c r="F41" s="49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2:76" ht="18.75" x14ac:dyDescent="0.2">
      <c r="B42" s="4"/>
      <c r="C42" s="4"/>
      <c r="D42" s="4"/>
      <c r="E42" s="4"/>
      <c r="F42" s="49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2:76" ht="18.75" x14ac:dyDescent="0.2">
      <c r="B43" s="4"/>
      <c r="C43" s="4"/>
      <c r="D43" s="4"/>
      <c r="E43" s="4"/>
      <c r="F43" s="49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 ht="18.75" x14ac:dyDescent="0.2">
      <c r="B44" s="4"/>
      <c r="C44" s="4"/>
      <c r="D44" s="4"/>
      <c r="E44" s="4"/>
      <c r="F44" s="49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 ht="18.75" x14ac:dyDescent="0.2">
      <c r="B45" s="4"/>
      <c r="C45" s="4"/>
      <c r="D45" s="4"/>
      <c r="E45" s="4"/>
      <c r="F45" s="4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 ht="18.75" x14ac:dyDescent="0.2">
      <c r="B46" s="4"/>
      <c r="C46" s="4"/>
      <c r="D46" s="4"/>
      <c r="E46" s="4"/>
      <c r="F46" s="4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2:76" ht="18.75" x14ac:dyDescent="0.2">
      <c r="B47" s="4"/>
      <c r="C47" s="4"/>
      <c r="D47" s="4"/>
      <c r="E47" s="4"/>
      <c r="F47" s="49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 ht="18.75" x14ac:dyDescent="0.2">
      <c r="B48" s="4"/>
      <c r="C48" s="4"/>
      <c r="D48" s="4"/>
      <c r="E48" s="4"/>
      <c r="F48" s="4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</row>
  </sheetData>
  <mergeCells count="22">
    <mergeCell ref="AN3:AR3"/>
    <mergeCell ref="Y3:AA3"/>
    <mergeCell ref="AB3:AD3"/>
    <mergeCell ref="AF3:AI3"/>
    <mergeCell ref="AJ3:AL3"/>
    <mergeCell ref="AM3:AM4"/>
    <mergeCell ref="A1:AS1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AS3:AU3"/>
    <mergeCell ref="K3:L3"/>
    <mergeCell ref="M3:O3"/>
    <mergeCell ref="P3:R3"/>
    <mergeCell ref="S3:U3"/>
    <mergeCell ref="V3:X3"/>
  </mergeCells>
  <pageMargins left="0.70866141732283472" right="0.70866141732283472" top="0.74803149606299213" bottom="0.74803149606299213" header="0.31496062992125984" footer="0.31496062992125984"/>
  <pageSetup paperSize="9" scale="59" fitToWidth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МО "Город Горно-Алтайск"</vt:lpstr>
      <vt:lpstr>МО "Майминский р-н"</vt:lpstr>
      <vt:lpstr>МО "Турочакский р-н"</vt:lpstr>
      <vt:lpstr>МО "Акташское с.п."</vt:lpstr>
      <vt:lpstr>МО "Чойский район"</vt:lpstr>
      <vt:lpstr>Онгудайский район</vt:lpstr>
      <vt:lpstr>МО Чемальский р-н"</vt:lpstr>
      <vt:lpstr>МО "Усть-Коксинский район"</vt:lpstr>
      <vt:lpstr>МО "У-Канский р-н"</vt:lpstr>
      <vt:lpstr>МО "Шебалинский р-н"</vt:lpstr>
      <vt:lpstr>Excel_BuiltIn__FilterDatabase_1</vt:lpstr>
      <vt:lpstr>'МО "Город Горно-Алтайск"'!Заголовки_для_печати</vt:lpstr>
      <vt:lpstr>'МО "Турочакский р-н"'!Область_печати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Анна</cp:lastModifiedBy>
  <dcterms:created xsi:type="dcterms:W3CDTF">2018-08-20T05:28:11Z</dcterms:created>
  <dcterms:modified xsi:type="dcterms:W3CDTF">2018-09-25T08:36:07Z</dcterms:modified>
</cp:coreProperties>
</file>