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65311" windowWidth="20760" windowHeight="12930" activeTab="0"/>
  </bookViews>
  <sheets>
    <sheet name="План реализации ГП" sheetId="1" r:id="rId1"/>
    <sheet name="Лист1" sheetId="2" state="hidden" r:id="rId2"/>
  </sheets>
  <definedNames>
    <definedName name="_xlnm.Print_Titles" localSheetId="1">'Лист1'!$10:$10</definedName>
    <definedName name="_xlnm.Print_Titles" localSheetId="0">'План реализации ГП'!$A:$P,'План реализации ГП'!$11:$11</definedName>
    <definedName name="_xlnm.Print_Area" localSheetId="1">'Лист1'!$A$1:$I$84</definedName>
    <definedName name="_xlnm.Print_Area" localSheetId="0">'План реализации ГП'!$A$1:$P$69</definedName>
  </definedNames>
  <calcPr fullCalcOnLoad="1"/>
</workbook>
</file>

<file path=xl/sharedStrings.xml><?xml version="1.0" encoding="utf-8"?>
<sst xmlns="http://schemas.openxmlformats.org/spreadsheetml/2006/main" count="749" uniqueCount="284">
  <si>
    <t>№ п/п</t>
  </si>
  <si>
    <t>Наименование подпрограммы, основного мероприятия, мероприятия</t>
  </si>
  <si>
    <t>Срок начала реализации</t>
  </si>
  <si>
    <t>Срок окончания реализации</t>
  </si>
  <si>
    <t>Ожидаемый непосредственный результат</t>
  </si>
  <si>
    <t>Целевой показатель, для достижения которого выполняется мероприятие</t>
  </si>
  <si>
    <t>1.1.</t>
  </si>
  <si>
    <t>Ответственный исполнитель (Ф.И.О., должность)</t>
  </si>
  <si>
    <t xml:space="preserve">Подпрограмма </t>
  </si>
  <si>
    <t>1.</t>
  </si>
  <si>
    <t>Статус</t>
  </si>
  <si>
    <t>Подпрограмма</t>
  </si>
  <si>
    <t>Основное мероприятие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</si>
  <si>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</si>
  <si>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</si>
  <si>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</si>
  <si>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</si>
  <si>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</si>
  <si>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</si>
  <si>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</si>
  <si>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</si>
  <si>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</si>
  <si>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Расходы, тыс. рублей</t>
  </si>
  <si>
    <t>Наименование государственной программы:</t>
  </si>
  <si>
    <t>Администратор государственной программы:</t>
  </si>
  <si>
    <t>УТВЕРЖДЕН</t>
  </si>
  <si>
    <t>Развитие жилищно-коммунального и транспортного комплекса</t>
  </si>
  <si>
    <t>Министерство регионального развития Республики Алтай</t>
  </si>
  <si>
    <t>1.1.1</t>
  </si>
  <si>
    <t>мероприятие</t>
  </si>
  <si>
    <t>Предоставление социальных выплат молодым семьям, включая расходы на предоставление дополнительной социальной выплаты молодым семьям при рождении (усыновлении) одного ребенка</t>
  </si>
  <si>
    <t>1.2.1</t>
  </si>
  <si>
    <t xml:space="preserve">Обеспечение земельных участков инженерной инфраструктурой </t>
  </si>
  <si>
    <t>Лорей Т.А. - начальник отдела экономического анализа и прогнозирования</t>
  </si>
  <si>
    <t>Внедрение регионального сегмента Единой информационно-аналитической системы ФСТ России</t>
  </si>
  <si>
    <t>Развитие транспортного комплекса</t>
  </si>
  <si>
    <t>2.3.</t>
  </si>
  <si>
    <t>2.4.</t>
  </si>
  <si>
    <t>2.5.</t>
  </si>
  <si>
    <t>Кичинеков В.В. - Председатель Комитета по тарифам Республики Алтай</t>
  </si>
  <si>
    <t>Развитие жилищно-коммунального комплекса</t>
  </si>
  <si>
    <t>Приказом Министерства регионального развития Республики Алтай</t>
  </si>
  <si>
    <t>Улучшение жилищных условий молодых семей в Республике Алтай</t>
  </si>
  <si>
    <t xml:space="preserve">Доля семей, обеспеченных доступным и комфортным жильем, от общей численности семей признанных нуждающимися в улучшении жилищных условий, %; </t>
  </si>
  <si>
    <t>Улучшение жилищных условий молодых учителей в Республике Алтай</t>
  </si>
  <si>
    <t>Предоставление молодым учителям бюджетных субсидий для оплаты первоначальных взносов по ипотечным кредитам на приобретение жилья</t>
  </si>
  <si>
    <t>Развитие жилищного строительства на территории Республики Алтай</t>
  </si>
  <si>
    <t>1.3.1</t>
  </si>
  <si>
    <t>Предоставление  государственной поддержки гражданам – нанимателям жилых помещений в виде компенсации части расходов, связанных с заключением договоров коммерческой аренды (найма)</t>
  </si>
  <si>
    <t>Оказание государственной поддержки организациям,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</t>
  </si>
  <si>
    <t>Подготовка документов территориального планирования Республики Алтай</t>
  </si>
  <si>
    <t>1.3.2</t>
  </si>
  <si>
    <t>1.3.3</t>
  </si>
  <si>
    <t>Предоставление за счет средств республиканского бюджета Республики Алтай субсидий муниципальным образованиям на подготовку документов территориального планирования</t>
  </si>
  <si>
    <t>1.3.4</t>
  </si>
  <si>
    <t>1.3.5</t>
  </si>
  <si>
    <t>1.3.6</t>
  </si>
  <si>
    <t>Обучение специалистов ведению информационной системы обеспечения градостроительной деятельности</t>
  </si>
  <si>
    <t>Приобретение программного обеспечения для ведения информационной системы обеспечения градостроительной деятельности</t>
  </si>
  <si>
    <t xml:space="preserve">А.С. Карамшин - заместитель министра регионального развития Республики Алтай </t>
  </si>
  <si>
    <t>Николаева М.Н. - начальник отдела инвестиций, ценообразования и реализации нацпроектов</t>
  </si>
  <si>
    <t>Освоение земельных участков в целях жилищного строительства в Республике Алтай</t>
  </si>
  <si>
    <t>1.4.1</t>
  </si>
  <si>
    <t xml:space="preserve">1. Площадь земельных участков, предоставленных для жилищного строительства и комплексного освоения в целях жилищного строительства, в расчете на душу населения Республики Алтай, кв. метров;                                                                                                         2. Доля земельных участков, обеспеченных водоснабжением, от общего количества земельных участков, предоставленных многодетным семьям, %;
3. Доля земельных участков, обеспеченных электроснабжением, от общего числа земельных участков, предоставленных многодетным семьям, % </t>
  </si>
  <si>
    <t>1. 10 кв. м.;                                    2. 3,23 %;                                      3. 13,06 %</t>
  </si>
  <si>
    <t>Развитие ипотечного жилищного кредитования на территории Республики Алтай</t>
  </si>
  <si>
    <t>1.5.1</t>
  </si>
  <si>
    <t>Предоставление поддержки гражданам Республики Алтай в сфере ипотечного жилищного кредитования</t>
  </si>
  <si>
    <t>1. Доля семей, обеспеченных доступным и комфортным жильем, от общей численности семей признанных нуждающимися в улучшении жилищных условий, %;                                                                                          2. Количество лет, необходимых семье, состоящий из 3 человек, для приобретения стандартной квартиры общей площадью 54 кв.м с учетом среднего годового совокупного дохода семьи, лет;                                     3. Количество выдаваемых ипотечных жилищных кредитов в год, штук;</t>
  </si>
  <si>
    <t>1. 2 %;                                     2. 7 лет;                                            3. 216 штук</t>
  </si>
  <si>
    <t>1.6.1</t>
  </si>
  <si>
    <t xml:space="preserve">Развитие систем коммунальной инфраструктуры Республики Алтай         </t>
  </si>
  <si>
    <t xml:space="preserve">Развитие систем электроэнергетики Республики Алтай                                                </t>
  </si>
  <si>
    <t>1.7.1</t>
  </si>
  <si>
    <t>1.8.</t>
  </si>
  <si>
    <t xml:space="preserve">Энергосбережение и повышение энергетической эффективности в коммунальном хозяйстве, жилищной сфере и социальной сфере Республики Алтай </t>
  </si>
  <si>
    <t>1.8.1</t>
  </si>
  <si>
    <t>1.9.</t>
  </si>
  <si>
    <t xml:space="preserve">Развитие систем водоснабжения и водоотведения в Республике Алтай </t>
  </si>
  <si>
    <t>1.10.</t>
  </si>
  <si>
    <t>Повышение результативности предоставления межбюджетных трансфертов муниципальным образованиям Республики Алтай по переданным органам местного самоуправления полномочиям</t>
  </si>
  <si>
    <t>1.9.1</t>
  </si>
  <si>
    <t>1.10.1</t>
  </si>
  <si>
    <t>1.10.2</t>
  </si>
  <si>
    <t>1.10.3</t>
  </si>
  <si>
    <t>1.11.</t>
  </si>
  <si>
    <t>1.11.1</t>
  </si>
  <si>
    <t>1.8.2</t>
  </si>
  <si>
    <t>1.8.3</t>
  </si>
  <si>
    <t>1.8.4</t>
  </si>
  <si>
    <t>1.8.5</t>
  </si>
  <si>
    <t>1.8.6</t>
  </si>
  <si>
    <t>1.12.</t>
  </si>
  <si>
    <t xml:space="preserve">Обеспечение мероприятий по проведению капитального ремонта общего имущества в многоквартирных домах в Республике Алтай </t>
  </si>
  <si>
    <t>1.13.</t>
  </si>
  <si>
    <t>Проведение мероприятий по капитальному ремонту многоквартирных жилых домов и переселению граждан из аварийного жилищного фонда в Республике Алтай</t>
  </si>
  <si>
    <t>1.13.1</t>
  </si>
  <si>
    <t>1.13.2</t>
  </si>
  <si>
    <t>1.14.</t>
  </si>
  <si>
    <t>Проведение мероприятий, связанных с информированием населения об угрозе возникновения и о возникновении чрезвычайных ситуаций в Республике Алтай</t>
  </si>
  <si>
    <t>1.15.</t>
  </si>
  <si>
    <t>1.16.</t>
  </si>
  <si>
    <t xml:space="preserve">Обеспечение технического состояния самоходной техники, тракторов, дорожно-строительных машин, прицепов к ним и другой техники в инспекции Гостехнадзора Республики Алтай </t>
  </si>
  <si>
    <t xml:space="preserve">Создание системы обеспечения вызова экстренных оперативных служб на территории Республики Алтай по единому номеру «112» </t>
  </si>
  <si>
    <t xml:space="preserve">Сохранение и развитие автомобильных дорог Республики Алтай </t>
  </si>
  <si>
    <t>Развитие воздушного транспорта в Республике Алтай</t>
  </si>
  <si>
    <t>Повышение эффективности управления в сфере дорожного хозяйства в Республике Алтай</t>
  </si>
  <si>
    <t>Внедрение систем мониторинга на базе технологий ГЛОНАСС на территории Республики Алтай</t>
  </si>
  <si>
    <t xml:space="preserve">Комплексные меры профилактики правонарушений и повышения безопасности дорожного движения в Республике Алтай                                                     </t>
  </si>
  <si>
    <t>2.6.</t>
  </si>
  <si>
    <t>Комплексные меры по профилактике правонарушений и повышения безопасности дорожного движения в общеобразовательных организациях Республики Алтай</t>
  </si>
  <si>
    <t>2.7.</t>
  </si>
  <si>
    <t>Профилактика экстремизма и терроризма на территории Республики Алтай</t>
  </si>
  <si>
    <t xml:space="preserve">Субсидии бюджетам муниципальных образований в Республике Алтай для выполнения работ по благоустройству территорий </t>
  </si>
  <si>
    <t xml:space="preserve">1. Доля потерь тепловой энергии в суммарном объеме отпуска тепловой энергии, %;                                                                                                                          2. Доля организаций коммунального комплекса с долей участия в уставном капитале Республики Алтай и (или) муниципальных образований не более чем 25 процентов, осуществляющих производство товаров, оказание услуг по электро-, газо-, тепло-, водоснабжению, водоотведению, очистке сточных вод, а также эксплуатацию объектов для утилизации (захоронения) твердых бытовых отходов, использующих объекты коммунальной инфраструктуры на праве частной собственности, по договору аренды или концессионному соглашению, %;                                                                                       3. Удовлетворенность населения жилищно-коммунальными услугами, %;                   </t>
  </si>
  <si>
    <t>1. 9%;                                                2. 57,5 %;                                      3. 21 %</t>
  </si>
  <si>
    <t>Разработка Схемы и программы развития электроэнергетики Республики Алтай</t>
  </si>
  <si>
    <t xml:space="preserve">С.Г. Романов - заместитель министра регионального развития Республики Алтай </t>
  </si>
  <si>
    <t xml:space="preserve">Количество введенных в эксплуатацию в соответствии с утвержденными инвестиционными программами объектов электросетевого хозяйства, единиц; </t>
  </si>
  <si>
    <t>14 ед.</t>
  </si>
  <si>
    <t>Предоставление средств республиканского бюджета Республики Алтай муниципальным образованиям в Республике Алтай на осуществление мероприятий по газификации</t>
  </si>
  <si>
    <t>Предоставление субсидий 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</si>
  <si>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Полтев В.Б. - начальник отдела жилищно-коммунального комплекса, газового хозяйства</t>
  </si>
  <si>
    <t>Предоставление субсидий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</t>
  </si>
  <si>
    <t>Мероприятия по созданию региональной государственной информационной системы в области энергосбережения и повышения энергетической эффективности в РА</t>
  </si>
  <si>
    <t>Предоставление субсидий муниципальным образованиям Республики Алтай на обеспечение энергосбережения в муниципальных учореждениях.</t>
  </si>
  <si>
    <t>Энергосбережение и повышение энергетической эффективности в жилищной сфере</t>
  </si>
  <si>
    <t xml:space="preserve">1. Сокращение потерь энергоресурсов, %;                                                       2. Доля потерь тепловой энергии в суммарном объеме отпуска тепловой энергии, %;                                                                                                             </t>
  </si>
  <si>
    <t>1. 13 %;                                       2. 9 %;</t>
  </si>
  <si>
    <t>Строительство и реконструкция систем водоснабжения населения муниципальных районов и городского округа</t>
  </si>
  <si>
    <t xml:space="preserve">1. Доля утечек и неучтенного расхода воды в суммарном объеме воды, поданной в сеть;                                                                                           2. Удовлетворенность населения жилищно-коммунальными услугами, %;                                                                                    </t>
  </si>
  <si>
    <t>1. 10 %;                                                                         2. 21 %;</t>
  </si>
  <si>
    <t>Предоставление органам местного самоуправления в Республике Алтай субвенций из республиканского бюджета Республики Алтай на осуществление государственных полномочий Республики Алтай по возмещению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</si>
  <si>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Предоставление органам местного самоуправления в Республике Алтай субвенций из республиканского бюджета Республики Алтай на возмещение затрат ресурсоснабжаюшим организациям и исполнителям коммунальных услуг, связанных с ограничением размера роста платы граждан за коммунальные услуги</t>
  </si>
  <si>
    <t>Предоставление органам местного самоуправления в Республике Алтай субвенций из республиканского бюджета Республики Алтай на осуществление отдельных государственных полномочий по постановка на учет граждан, выезжающих из районов Крайнего Севера и приравненных к ним местностей, выезжающих из указанных районов и местностей не ранее 1 января 1992 года, имеющих право на получение за счет средств федерального бюджета жилищных субсидий (единовременных социальных выплат) на приобретение или строительство жилых помещений</t>
  </si>
  <si>
    <t xml:space="preserve">1. Объем реализованной электрической энергии населению в зонах децентрализованного электроснабжения на территории Республики Алтай;                                                                                                           2. Доля семей, желающих улучшить свои жилищные условия, обеспеченных доступным и комфортным жильем, %;                                                   3. Удовлетворенность населения жилищно-коммунальными услугами, %;  </t>
  </si>
  <si>
    <t>1. 2961 тыс. кВт;                           2. 2 %;                                           3. 21 %;</t>
  </si>
  <si>
    <t>1.11.2</t>
  </si>
  <si>
    <t>Создание системы для сбора анализа данных для подключения</t>
  </si>
  <si>
    <t>Приобретение программного продукта "Расчет нормативов потерь при передачи тепловой энергии"</t>
  </si>
  <si>
    <t>Удовлетворенность населения жилищно-коммунальными услугами, %</t>
  </si>
  <si>
    <t>1.12.1</t>
  </si>
  <si>
    <t>Носова М.С. - заместитель министра регионального развития Республики Алтай</t>
  </si>
  <si>
    <t>Содержание регионального оператора по капитальному ремонту МКД</t>
  </si>
  <si>
    <t>Доля выполненных видов работ по капитальному ремонту общего имущества в многоквартирных домах от запланированного объема работ на 30-ти летний период, %</t>
  </si>
  <si>
    <t xml:space="preserve">1. Доля площади ликвидированного аварийного жилищного фонда в текущем году от общей площади аварийного жилищного фонда установленного по состоянию на 01.01.2012 года, %;                                           2. Доля выполненных видов работ по капитальному ремонту общего имущества в многоквартирных домах от запланированного объема работ на 30-ти летний период, %                 </t>
  </si>
  <si>
    <t>1. 29,42 %;                                    2. 1,6 %</t>
  </si>
  <si>
    <t>Мероприятия по переселению граждан из аварийного жилищного фонда</t>
  </si>
  <si>
    <t>Мероприятия по капитальному ремонту многоквартирных домов</t>
  </si>
  <si>
    <t>1.14.1</t>
  </si>
  <si>
    <t>Доля оповещаемого населения Республики Алтай с помощью систем централизованного оповещения от общего численности населения Республики Алтай, %</t>
  </si>
  <si>
    <t>Инспекция Республики Алтай по надзору за техническим состоянием самоходных машин и других видов техники</t>
  </si>
  <si>
    <t>Доля поднадзорной техники, представленной на государственный технический осмотр к общему количеству поднадзорной техники, состоящей на учете, %</t>
  </si>
  <si>
    <t>Количество муниципальных районов и городских округов, в которых создана Система обеспечения вызова экстренных оперативных служб на территории Республики Алтай по единому номеру «112», единиц</t>
  </si>
  <si>
    <t>11 единиц</t>
  </si>
  <si>
    <t>Романов С.Г. - заместитель министра регионального развития Республики Алтай</t>
  </si>
  <si>
    <t>2.1.1</t>
  </si>
  <si>
    <t>2.1.2</t>
  </si>
  <si>
    <t>2.1.3</t>
  </si>
  <si>
    <t xml:space="preserve">Строительство и реконструкция автомобильных дорог регионального значения Республики Алтай </t>
  </si>
  <si>
    <t xml:space="preserve">Ремонт и содержание автомобильных дорог регионального значения Республики Алтай </t>
  </si>
  <si>
    <t>Субсидии муниципальным образованиям в Республике Алтай на строительство автомобильных дорог местного значения</t>
  </si>
  <si>
    <t xml:space="preserve">1.   Протяженность автомобильных дорог общего пользования регионального и местного значения Республики Алтай с твердым покрытием, км;                                                                                                 2. Протяженность мостовых сооружений на автомобильных дорогах общего пользования регионального и местного значении Республики Алтай, тыс. пог. метров;                                                                                                                                                                                                                                                         
                                                          </t>
  </si>
  <si>
    <t xml:space="preserve">1. 3708,2 км;                              2. 12,224 тыс. пог. метров </t>
  </si>
  <si>
    <t>2.2.1.</t>
  </si>
  <si>
    <t>Сибсидирование авиаперевозчиков</t>
  </si>
  <si>
    <t xml:space="preserve">Количество пассажиров, перевезенных через Аэропорт Горно-Алтайск, тыс. человек в год;             </t>
  </si>
  <si>
    <t>31 тыс. чел. в год</t>
  </si>
  <si>
    <t>Содержание КУ РА "РУАД "Горно-Алтайавтодор"</t>
  </si>
  <si>
    <t>2.3.1.</t>
  </si>
  <si>
    <t xml:space="preserve">1.   Протяженность автомобильных дорог общего пользования регионального и местного значения Республики Алтай с твердым покрытием, км;                                                                                                 2. Протяженность мостовых сооружений на автомобильных дорогах общего пользования регионального и местного значении Республики Алтай, тыс. пог. метров;                             </t>
  </si>
  <si>
    <t>2.4.1.</t>
  </si>
  <si>
    <t>Доля транспортных средств организаций жилищно-коммунального хозяйства, транспортного обслуживания населения, оснащенных системами ГЛОНАСС (процентов);</t>
  </si>
  <si>
    <t>2.5.1.</t>
  </si>
  <si>
    <t>2.5.2.</t>
  </si>
  <si>
    <t>2.5.3.</t>
  </si>
  <si>
    <t>2.5.4.</t>
  </si>
  <si>
    <t>2.5.5.</t>
  </si>
  <si>
    <t>1. Количество лиц, пострадавших в результате дорожно-транспортных происшествий;                                                                                                           2. Доля дорожно-транспортных происшествий, совершению которых сопутствовало наличие неудовлетворительных дорожных условий, в общем количестве дорожно-транспортных происшествий (процентов).</t>
  </si>
  <si>
    <t>1. 480 чел.                                   2. 8 %</t>
  </si>
  <si>
    <t>Количество правонарушений, совершаемых в Республике Алтай, единиц";</t>
  </si>
  <si>
    <t>2.6.1.</t>
  </si>
  <si>
    <t>2.7.1.</t>
  </si>
  <si>
    <t>Проведение мероприятий направленных на повышение уровня знаний правил дорожного движения среди детей</t>
  </si>
  <si>
    <t xml:space="preserve">Приобретение оборудования для обустройства классов по безопасности дорожного движения, основ безопасности жизнедеятельности и других объектов для практического закрепления и отработки навыков безопасности дорожного движения  </t>
  </si>
  <si>
    <t xml:space="preserve"> Установка систем видеонаблюдения,  в образовательных учреждениях Республики Алтай</t>
  </si>
  <si>
    <t>Установка тревожной сигнализации в образовательных учреждениях Республики Алтай для экстренного вызова наряда полиции вневедомственной охраны</t>
  </si>
  <si>
    <t>Гусельникова Н.В. - министр образования, науки и молодежной политики Республики Алтай</t>
  </si>
  <si>
    <t>2.6.2.</t>
  </si>
  <si>
    <t>2.6.3.</t>
  </si>
  <si>
    <t>2.6.4.</t>
  </si>
  <si>
    <t xml:space="preserve">Проведение широкомасштабных акций </t>
  </si>
  <si>
    <t>2.7.2.</t>
  </si>
  <si>
    <t>Работа службы «Телефон доверия» по вопросам противодействия экстремизму</t>
  </si>
  <si>
    <t>Романов С.Г. - заместитель министра регионального развития Республики Алтай совместно с МВД по РА</t>
  </si>
  <si>
    <t>Проведение проверок антитеррористической защищенности  объектов  с массовым пребыванием граждан</t>
  </si>
  <si>
    <t>Проведение профилактических мероприятий в местах концентрации участников неформальных группировок (в том числе местах молодежного досуга)</t>
  </si>
  <si>
    <t>Изготовление и распространение информационных стендов «Экстремизму –НЕТ», «Действие граждан  при обнаружении взрывчатых веществ», «Терроризм – угроза обществу», «Правила действий граждан при захвате заложников»</t>
  </si>
  <si>
    <t>2.7.3.</t>
  </si>
  <si>
    <t>2.7.4.</t>
  </si>
  <si>
    <t>2.7.5.</t>
  </si>
  <si>
    <t>от ______________ 2014 года № ______</t>
  </si>
  <si>
    <t>План реализации государственной программы Республики Алтай "Развитие жилищно-коммунального и транспортного комплекса" на 2014 год</t>
  </si>
  <si>
    <t>Начальник КУ РА "Управление по обеспечению мероприятий в области гражданской обороны, чрезвычайных ситуаций и пожарной безопасности в Республике Алтай» А.В. Кулаков</t>
  </si>
  <si>
    <t>Срок наступления контрольного события</t>
  </si>
  <si>
    <t>х</t>
  </si>
  <si>
    <t>Ответственный исполнитель за реализацию мероприятия</t>
  </si>
  <si>
    <t>ГРБС</t>
  </si>
  <si>
    <t>Рз</t>
  </si>
  <si>
    <t>Пр</t>
  </si>
  <si>
    <t>ЦСР</t>
  </si>
  <si>
    <t>ВР</t>
  </si>
  <si>
    <t>Код бюджетной классификации</t>
  </si>
  <si>
    <t>Объем расходов, тыс.руб.</t>
  </si>
  <si>
    <t>Целевые показатели непосредственного результата реализации мероприятия</t>
  </si>
  <si>
    <t>Наименование</t>
  </si>
  <si>
    <t xml:space="preserve">Единица измерения </t>
  </si>
  <si>
    <t>Значение</t>
  </si>
  <si>
    <t>1 полугодие</t>
  </si>
  <si>
    <t>2 полугодие</t>
  </si>
  <si>
    <t>ед.</t>
  </si>
  <si>
    <t>05</t>
  </si>
  <si>
    <t>03</t>
  </si>
  <si>
    <t>500</t>
  </si>
  <si>
    <t>Источник финансирования</t>
  </si>
  <si>
    <t>РБ</t>
  </si>
  <si>
    <t>МБ</t>
  </si>
  <si>
    <t>Всего</t>
  </si>
  <si>
    <t>ИИ</t>
  </si>
  <si>
    <t xml:space="preserve">Министерство регионального развития Республики Алтай </t>
  </si>
  <si>
    <t>Наименование подпрограммы, обеспечивающей подпрограммы, основного мероприятия (ведомственной целевой программы), мероприятия, контрольного события</t>
  </si>
  <si>
    <t>Контрольное событие. Заключение соглашения на предоставление государственной поддержки</t>
  </si>
  <si>
    <t>х.</t>
  </si>
  <si>
    <t>приказом Министерства регионального развития Республики Алтай</t>
  </si>
  <si>
    <t>1.1</t>
  </si>
  <si>
    <t>2.1</t>
  </si>
  <si>
    <t>«УТВЕРЖДЕН:</t>
  </si>
  <si>
    <t>в том числе ФБ</t>
  </si>
  <si>
    <t>».</t>
  </si>
  <si>
    <t>Формирование современной городской среды</t>
  </si>
  <si>
    <t>Государственная программа Формирование современной городской среды</t>
  </si>
  <si>
    <t>Подпрограмма Благоустройство территорий муниципальных образований в Республике Алтай</t>
  </si>
  <si>
    <t>Основное мероприятие «Благоустройство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Алтай»</t>
  </si>
  <si>
    <t>Н1 1 01 R5550</t>
  </si>
  <si>
    <t>Основное мероприятие «Расширение механизмов вовлечения граждан и организаций в реализацию мероприятий по благоустройству»</t>
  </si>
  <si>
    <t>Подпрограмма "Повышение эффективности мероприятий по благоустройству территорий муниципальных образований в Республике Алтай"</t>
  </si>
  <si>
    <t>исп. Гулькина Н.В.</t>
  </si>
  <si>
    <t>Направление. Поддержка государственных программ субъектов Российской Федерации и муниципальных программ формирования современной городской среды (субсидии)</t>
  </si>
  <si>
    <t>Контрольное событие. Предоставление на конкурс по отбору в 2018 году проектов по благоустройству, в целях формирования Федерального реестра лучших реализованных практик (проектов) по благоустройству</t>
  </si>
  <si>
    <t>План реализации государственной программы Республики Алтай «Формирование современной городской среды» на 2018 год</t>
  </si>
  <si>
    <t xml:space="preserve"> 100 процентов муниципальных образований в Республике Алтай - получателей субсидии  разработали и опубликовали проекты муниципальных программ формирования современной городской среды  в установленный срок</t>
  </si>
  <si>
    <t>Н1 1 02 R5600</t>
  </si>
  <si>
    <t>январь</t>
  </si>
  <si>
    <t>Мероприятие. Субсидии на выполнение работ по благоустройству территорий в рамках реализации проекта "Инициативы граждан"</t>
  </si>
  <si>
    <t>100 процентов муниципальных образований - получателей субсидии провели конкурсный отбор инициативных проектов в установленный срок</t>
  </si>
  <si>
    <t>ноябрь</t>
  </si>
  <si>
    <t>Контрольное событие. Проведение конкурсного отбора по предоставлению субсидий на выполнение работ по благоустройству территорий в рамках реализации проекта "Инициативы граждан"</t>
  </si>
  <si>
    <t>апрель</t>
  </si>
  <si>
    <t>Направление. Ведение мероприятий по расширению механизмов вовлечения граждан и организаций в реализацию мероприятий по благоустройству</t>
  </si>
  <si>
    <t xml:space="preserve">Наличие комплекса мер Республики Алтай, направленных на информирование граждан о реализации приоритетного проекта "ЖКХ и городская среда" 
</t>
  </si>
  <si>
    <t>да-1, нет- 0</t>
  </si>
  <si>
    <t>Мероприятие. Информирование граждан о реализации государсвтенной программы "Формирование современной городской среды"</t>
  </si>
  <si>
    <t xml:space="preserve">Наличие размещенной информации на официальных сайтах </t>
  </si>
  <si>
    <t xml:space="preserve">Контрольное событие. Размещение в ГИС ЖКХ  органами местного самоуправления муниципальных программ по благоустройству на 2018-2022 </t>
  </si>
  <si>
    <t>Контрольное событие. Проведен отбор муниципальных образований получателей субсидии по благоустройству на 2019 год</t>
  </si>
  <si>
    <t>Контрольное событие. Проведена стратегическая оценка реализации проекта в 2018 году и при необходимости подготовлены корректировки паспорта</t>
  </si>
  <si>
    <t xml:space="preserve">Контрольное событие. Проведена оценка исполнения муниципальными образованиями соглашений о предоставлении в 2018 году федеральной субсидии на благоустройство </t>
  </si>
  <si>
    <t xml:space="preserve">Контрольное событие. Проведение субботников </t>
  </si>
  <si>
    <t xml:space="preserve">Контрольное событие. Размещение отчетов о ходе реализации государсвтенной программы "Формирование современной городской среды" на официальных сайтах </t>
  </si>
  <si>
    <t>июнь-ноябрь</t>
  </si>
  <si>
    <t>июнь-декабрь</t>
  </si>
  <si>
    <t>Мероприятие. Предоставление субсидии муниципальным образованиям на повышение уровня благоустройства дворовых территорий и наиболее посещаемых муниципальных территорий общего пользования на территории Республики Алтай"</t>
  </si>
  <si>
    <t>Направление. Поддержка обустройства мест массового отдыха населения (гродских парков) (субсидии)</t>
  </si>
  <si>
    <t>Мероприятие. Предоставление субсидии муниципальным образованиям на обустройство мест массового отдыха населения (городских парков)</t>
  </si>
  <si>
    <t xml:space="preserve">Основное мероприятие «Обустройство мест массового отдыха населения (городских парков)" </t>
  </si>
  <si>
    <t>1.2</t>
  </si>
  <si>
    <t>100 процентов муниципальных образований - получателей субсидии утвердили муниципальные программы формирования современной городской среды в установленный срок</t>
  </si>
  <si>
    <t>1.3</t>
  </si>
  <si>
    <t xml:space="preserve">Основное мероприятие «Благоустройство территоий в рамках реализации проектов, основанных на местных инициативах" </t>
  </si>
  <si>
    <t>Н1 1 03 48500</t>
  </si>
  <si>
    <t xml:space="preserve">Министр </t>
  </si>
  <si>
    <t>Н.П. Кондратьев</t>
  </si>
  <si>
    <t>Контрольное событие. Предоставление государственной поддержки муниципальным образованиям</t>
  </si>
  <si>
    <t>от "6" февраля 2018 года № 60-Д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</si>
</sst>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_-* #,##0.0\ _₽_-;\-* #,##0.0\ _₽_-;_-* &quot;-&quot;?\ _₽_-;_-@_-"/>
    <numFmt numFmtId="181" formatCode="_-* #,##0.000_р_._-;\-* #,##0.000_р_._-;_-* &quot;-&quot;??_р_._-;_-@_-"/>
    <numFmt numFmtId="182" formatCode="_-* #,##0.0\ _₽_-;\-* #,##0.0\ _₽_-;_-* &quot;-&quot;??\ _₽_-;_-@_-"/>
    <numFmt numFmtId="183" formatCode="#,##0.0"/>
    <numFmt numFmtId="184" formatCode="#,##0.00_ ;\-#,##0.00\ "/>
    <numFmt numFmtId="185" formatCode="#,##0.00;[Red]#,##0.00"/>
    <numFmt numFmtId="186" formatCode="0.000"/>
    <numFmt numFmtId="187" formatCode="#,##0.000"/>
    <numFmt numFmtId="188" formatCode="0.00000"/>
    <numFmt numFmtId="189" formatCode="0.0000"/>
    <numFmt numFmtId="190" formatCode="0.0000000"/>
    <numFmt numFmtId="191" formatCode="0.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8"/>
      <color theme="1"/>
      <name val="Times New Roman"/>
      <family val="1"/>
    </font>
    <font>
      <b/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14" fontId="55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vertical="top"/>
    </xf>
    <xf numFmtId="14" fontId="57" fillId="0" borderId="10" xfId="0" applyNumberFormat="1" applyFont="1" applyBorder="1" applyAlignment="1">
      <alignment vertical="top" wrapText="1"/>
    </xf>
    <xf numFmtId="16" fontId="57" fillId="0" borderId="10" xfId="0" applyNumberFormat="1" applyFont="1" applyBorder="1" applyAlignment="1">
      <alignment vertical="top"/>
    </xf>
    <xf numFmtId="0" fontId="57" fillId="0" borderId="10" xfId="0" applyFont="1" applyBorder="1" applyAlignment="1">
      <alignment vertical="top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vertical="top"/>
    </xf>
    <xf numFmtId="0" fontId="54" fillId="33" borderId="10" xfId="0" applyFont="1" applyFill="1" applyBorder="1" applyAlignment="1">
      <alignment/>
    </xf>
    <xf numFmtId="43" fontId="55" fillId="0" borderId="10" xfId="6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4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vertical="center" wrapText="1"/>
    </xf>
    <xf numFmtId="16" fontId="57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top" wrapText="1"/>
    </xf>
    <xf numFmtId="43" fontId="57" fillId="0" borderId="10" xfId="60" applyFont="1" applyBorder="1" applyAlignment="1">
      <alignment horizontal="center" vertical="top" wrapText="1"/>
    </xf>
    <xf numFmtId="43" fontId="56" fillId="0" borderId="10" xfId="60" applyFont="1" applyBorder="1" applyAlignment="1">
      <alignment horizontal="center" vertical="top" wrapText="1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16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3" fontId="57" fillId="0" borderId="10" xfId="6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4" fillId="0" borderId="0" xfId="0" applyFont="1" applyAlignment="1">
      <alignment vertical="top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/>
    </xf>
    <xf numFmtId="0" fontId="54" fillId="0" borderId="0" xfId="0" applyFont="1" applyAlignment="1">
      <alignment horizontal="left" vertical="top"/>
    </xf>
    <xf numFmtId="0" fontId="58" fillId="0" borderId="1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8" fillId="0" borderId="0" xfId="0" applyFont="1" applyAlignment="1">
      <alignment vertical="top"/>
    </xf>
    <xf numFmtId="16" fontId="55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top"/>
    </xf>
    <xf numFmtId="14" fontId="55" fillId="0" borderId="10" xfId="0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/>
    </xf>
    <xf numFmtId="43" fontId="58" fillId="0" borderId="10" xfId="0" applyNumberFormat="1" applyFont="1" applyBorder="1" applyAlignment="1">
      <alignment/>
    </xf>
    <xf numFmtId="0" fontId="59" fillId="0" borderId="0" xfId="0" applyFont="1" applyAlignment="1">
      <alignment horizontal="center" vertical="top"/>
    </xf>
    <xf numFmtId="0" fontId="55" fillId="0" borderId="0" xfId="0" applyFont="1" applyAlignment="1">
      <alignment vertical="top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3" fontId="58" fillId="0" borderId="10" xfId="0" applyNumberFormat="1" applyFont="1" applyBorder="1" applyAlignment="1">
      <alignment horizontal="center" vertical="top"/>
    </xf>
    <xf numFmtId="43" fontId="54" fillId="0" borderId="10" xfId="60" applyFont="1" applyBorder="1" applyAlignment="1">
      <alignment vertical="center"/>
    </xf>
    <xf numFmtId="14" fontId="55" fillId="0" borderId="10" xfId="0" applyNumberFormat="1" applyFont="1" applyBorder="1" applyAlignment="1">
      <alignment horizontal="center" vertical="center" wrapText="1"/>
    </xf>
    <xf numFmtId="43" fontId="54" fillId="0" borderId="10" xfId="60" applyFont="1" applyBorder="1" applyAlignment="1">
      <alignment horizontal="center" vertical="top"/>
    </xf>
    <xf numFmtId="0" fontId="60" fillId="0" borderId="0" xfId="0" applyFont="1" applyAlignment="1">
      <alignment wrapText="1"/>
    </xf>
    <xf numFmtId="0" fontId="60" fillId="0" borderId="10" xfId="0" applyFont="1" applyBorder="1" applyAlignment="1">
      <alignment wrapText="1"/>
    </xf>
    <xf numFmtId="43" fontId="54" fillId="0" borderId="10" xfId="60" applyFont="1" applyBorder="1" applyAlignment="1">
      <alignment horizontal="center" vertical="center"/>
    </xf>
    <xf numFmtId="43" fontId="55" fillId="0" borderId="10" xfId="60" applyFont="1" applyBorder="1" applyAlignment="1">
      <alignment horizontal="center" vertical="center" wrapText="1"/>
    </xf>
    <xf numFmtId="43" fontId="55" fillId="0" borderId="10" xfId="60" applyFont="1" applyBorder="1" applyAlignment="1">
      <alignment horizontal="left" vertical="center" wrapText="1"/>
    </xf>
    <xf numFmtId="10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43" fontId="56" fillId="0" borderId="10" xfId="60" applyFont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vertical="top" wrapText="1"/>
    </xf>
    <xf numFmtId="49" fontId="55" fillId="0" borderId="16" xfId="0" applyNumberFormat="1" applyFont="1" applyBorder="1" applyAlignment="1">
      <alignment vertical="top"/>
    </xf>
    <xf numFmtId="14" fontId="55" fillId="0" borderId="16" xfId="0" applyNumberFormat="1" applyFont="1" applyBorder="1" applyAlignment="1">
      <alignment vertical="top" wrapText="1"/>
    </xf>
    <xf numFmtId="49" fontId="55" fillId="0" borderId="10" xfId="0" applyNumberFormat="1" applyFont="1" applyBorder="1" applyAlignment="1">
      <alignment horizontal="left" vertical="center"/>
    </xf>
    <xf numFmtId="49" fontId="55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49" fontId="55" fillId="0" borderId="11" xfId="0" applyNumberFormat="1" applyFont="1" applyBorder="1" applyAlignment="1">
      <alignment horizontal="left"/>
    </xf>
    <xf numFmtId="0" fontId="54" fillId="0" borderId="11" xfId="0" applyFont="1" applyBorder="1" applyAlignment="1">
      <alignment/>
    </xf>
    <xf numFmtId="49" fontId="55" fillId="0" borderId="10" xfId="0" applyNumberFormat="1" applyFont="1" applyBorder="1" applyAlignment="1">
      <alignment vertical="top" wrapText="1"/>
    </xf>
    <xf numFmtId="16" fontId="57" fillId="0" borderId="11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3" fontId="54" fillId="0" borderId="10" xfId="6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43" fontId="59" fillId="0" borderId="10" xfId="6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43" fontId="58" fillId="0" borderId="10" xfId="60" applyFont="1" applyBorder="1" applyAlignment="1">
      <alignment horizontal="center" vertical="top" wrapText="1"/>
    </xf>
    <xf numFmtId="0" fontId="57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2" fillId="0" borderId="0" xfId="0" applyNumberFormat="1" applyFont="1" applyFill="1" applyAlignment="1">
      <alignment horizontal="left" vertical="top"/>
    </xf>
    <xf numFmtId="0" fontId="62" fillId="0" borderId="0" xfId="0" applyFont="1" applyFill="1" applyAlignment="1">
      <alignment horizontal="left" vertical="top"/>
    </xf>
    <xf numFmtId="0" fontId="63" fillId="0" borderId="0" xfId="0" applyFont="1" applyFill="1" applyAlignment="1">
      <alignment vertical="top"/>
    </xf>
    <xf numFmtId="0" fontId="64" fillId="0" borderId="0" xfId="0" applyFont="1" applyFill="1" applyAlignment="1">
      <alignment vertical="top"/>
    </xf>
    <xf numFmtId="0" fontId="62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Alignment="1">
      <alignment/>
    </xf>
    <xf numFmtId="171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center"/>
    </xf>
    <xf numFmtId="4" fontId="8" fillId="0" borderId="18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4" fontId="65" fillId="0" borderId="0" xfId="0" applyNumberFormat="1" applyFont="1" applyFill="1" applyAlignment="1">
      <alignment/>
    </xf>
    <xf numFmtId="0" fontId="67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43" fontId="63" fillId="0" borderId="10" xfId="6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3" fontId="68" fillId="0" borderId="10" xfId="6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8" fillId="0" borderId="10" xfId="6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" fontId="62" fillId="0" borderId="0" xfId="0" applyNumberFormat="1" applyFont="1" applyFill="1" applyBorder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9" fillId="0" borderId="0" xfId="0" applyFont="1" applyFill="1" applyAlignment="1">
      <alignment horizontal="center" vertical="top"/>
    </xf>
    <xf numFmtId="0" fontId="69" fillId="0" borderId="0" xfId="0" applyNumberFormat="1" applyFont="1" applyFill="1" applyAlignment="1">
      <alignment horizontal="left" vertical="top"/>
    </xf>
    <xf numFmtId="0" fontId="69" fillId="0" borderId="0" xfId="0" applyFont="1" applyFill="1" applyAlignment="1">
      <alignment horizontal="left" vertical="top"/>
    </xf>
    <xf numFmtId="0" fontId="69" fillId="0" borderId="0" xfId="0" applyFont="1" applyFill="1" applyAlignment="1">
      <alignment/>
    </xf>
    <xf numFmtId="0" fontId="63" fillId="0" borderId="16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43" fontId="63" fillId="33" borderId="10" xfId="60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49" fontId="72" fillId="0" borderId="11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43" fontId="73" fillId="0" borderId="10" xfId="6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3" fontId="63" fillId="0" borderId="16" xfId="6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83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top"/>
    </xf>
    <xf numFmtId="0" fontId="62" fillId="0" borderId="18" xfId="0" applyFont="1" applyFill="1" applyBorder="1" applyAlignment="1">
      <alignment horizontal="center" vertical="top"/>
    </xf>
    <xf numFmtId="180" fontId="65" fillId="0" borderId="16" xfId="0" applyNumberFormat="1" applyFont="1" applyFill="1" applyBorder="1" applyAlignment="1">
      <alignment horizontal="center" vertical="center" wrapText="1"/>
    </xf>
    <xf numFmtId="180" fontId="65" fillId="0" borderId="19" xfId="0" applyNumberFormat="1" applyFont="1" applyFill="1" applyBorder="1" applyAlignment="1">
      <alignment horizontal="center" vertical="center" wrapText="1"/>
    </xf>
    <xf numFmtId="180" fontId="65" fillId="0" borderId="11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9" xfId="0" applyNumberFormat="1" applyFont="1" applyFill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21" xfId="0" applyNumberFormat="1" applyFont="1" applyFill="1" applyBorder="1" applyAlignment="1">
      <alignment horizontal="center" vertical="center" wrapText="1"/>
    </xf>
    <xf numFmtId="0" fontId="65" fillId="0" borderId="27" xfId="0" applyNumberFormat="1" applyFont="1" applyFill="1" applyBorder="1" applyAlignment="1">
      <alignment horizontal="center" vertical="center" wrapText="1"/>
    </xf>
    <xf numFmtId="0" fontId="65" fillId="0" borderId="22" xfId="0" applyNumberFormat="1" applyFont="1" applyFill="1" applyBorder="1" applyAlignment="1">
      <alignment horizontal="center" vertical="center" wrapText="1"/>
    </xf>
    <xf numFmtId="0" fontId="65" fillId="0" borderId="23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5" fillId="0" borderId="24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/>
    </xf>
    <xf numFmtId="49" fontId="70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62" fillId="0" borderId="0" xfId="0" applyFont="1" applyFill="1" applyAlignment="1">
      <alignment horizontal="center" vertical="top"/>
    </xf>
    <xf numFmtId="0" fontId="62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19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4" fillId="0" borderId="16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9" fontId="54" fillId="0" borderId="16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5" fillId="0" borderId="16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="80" zoomScaleSheetLayoutView="80" workbookViewId="0" topLeftCell="A1">
      <selection activeCell="L3" sqref="L3:O3"/>
    </sheetView>
  </sheetViews>
  <sheetFormatPr defaultColWidth="9.140625" defaultRowHeight="15"/>
  <cols>
    <col min="1" max="1" width="9.140625" style="117" customWidth="1"/>
    <col min="2" max="2" width="39.00390625" style="117" customWidth="1"/>
    <col min="3" max="3" width="11.421875" style="117" customWidth="1"/>
    <col min="4" max="4" width="7.57421875" style="117" customWidth="1"/>
    <col min="5" max="5" width="6.57421875" style="117" customWidth="1"/>
    <col min="6" max="6" width="6.8515625" style="117" customWidth="1"/>
    <col min="7" max="7" width="20.28125" style="117" customWidth="1"/>
    <col min="8" max="8" width="7.8515625" style="117" customWidth="1"/>
    <col min="9" max="9" width="20.8515625" style="118" customWidth="1"/>
    <col min="10" max="10" width="21.57421875" style="176" customWidth="1"/>
    <col min="11" max="11" width="15.140625" style="176" hidden="1" customWidth="1"/>
    <col min="12" max="12" width="27.57421875" style="119" customWidth="1"/>
    <col min="13" max="13" width="13.140625" style="119" customWidth="1"/>
    <col min="14" max="14" width="10.28125" style="119" customWidth="1"/>
    <col min="15" max="15" width="13.57421875" style="120" customWidth="1"/>
    <col min="16" max="16" width="14.140625" style="116" customWidth="1"/>
    <col min="17" max="17" width="15.8515625" style="116" bestFit="1" customWidth="1"/>
    <col min="18" max="18" width="15.28125" style="116" bestFit="1" customWidth="1"/>
    <col min="19" max="19" width="14.7109375" style="116" customWidth="1"/>
    <col min="20" max="16384" width="9.140625" style="116" customWidth="1"/>
  </cols>
  <sheetData>
    <row r="1" spans="12:15" ht="18.75">
      <c r="L1" s="282" t="s">
        <v>236</v>
      </c>
      <c r="M1" s="283"/>
      <c r="N1" s="283"/>
      <c r="O1" s="283"/>
    </row>
    <row r="2" spans="12:15" ht="42.75" customHeight="1">
      <c r="L2" s="277" t="s">
        <v>233</v>
      </c>
      <c r="M2" s="277"/>
      <c r="N2" s="277"/>
      <c r="O2" s="277"/>
    </row>
    <row r="3" spans="12:15" ht="31.5" customHeight="1">
      <c r="L3" s="277" t="s">
        <v>283</v>
      </c>
      <c r="M3" s="277"/>
      <c r="N3" s="277"/>
      <c r="O3" s="277"/>
    </row>
    <row r="4" spans="1:16" ht="18.75">
      <c r="A4" s="285" t="s">
        <v>249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</row>
    <row r="5" ht="18.75">
      <c r="J5" s="177"/>
    </row>
    <row r="6" spans="1:11" ht="18.75">
      <c r="A6" s="121" t="s">
        <v>23</v>
      </c>
      <c r="G6" s="122" t="s">
        <v>239</v>
      </c>
      <c r="K6" s="117"/>
    </row>
    <row r="7" spans="1:11" ht="18.75">
      <c r="A7" s="121"/>
      <c r="J7" s="122"/>
      <c r="K7" s="117"/>
    </row>
    <row r="8" spans="1:16" ht="59.25" customHeight="1">
      <c r="A8" s="264" t="s">
        <v>0</v>
      </c>
      <c r="B8" s="264" t="s">
        <v>230</v>
      </c>
      <c r="C8" s="271" t="s">
        <v>224</v>
      </c>
      <c r="D8" s="264" t="s">
        <v>212</v>
      </c>
      <c r="E8" s="264"/>
      <c r="F8" s="264"/>
      <c r="G8" s="264"/>
      <c r="H8" s="264"/>
      <c r="I8" s="286" t="s">
        <v>213</v>
      </c>
      <c r="J8" s="264" t="s">
        <v>206</v>
      </c>
      <c r="K8" s="165" t="s">
        <v>22</v>
      </c>
      <c r="L8" s="284" t="s">
        <v>214</v>
      </c>
      <c r="M8" s="284"/>
      <c r="N8" s="284"/>
      <c r="O8" s="278" t="s">
        <v>204</v>
      </c>
      <c r="P8" s="279"/>
    </row>
    <row r="9" spans="1:16" ht="45.75" customHeight="1">
      <c r="A9" s="264"/>
      <c r="B9" s="264"/>
      <c r="C9" s="272"/>
      <c r="D9" s="264" t="s">
        <v>207</v>
      </c>
      <c r="E9" s="264" t="s">
        <v>208</v>
      </c>
      <c r="F9" s="264" t="s">
        <v>209</v>
      </c>
      <c r="G9" s="264" t="s">
        <v>210</v>
      </c>
      <c r="H9" s="264" t="s">
        <v>211</v>
      </c>
      <c r="I9" s="286"/>
      <c r="J9" s="264"/>
      <c r="K9" s="125"/>
      <c r="L9" s="284" t="s">
        <v>215</v>
      </c>
      <c r="M9" s="284" t="s">
        <v>216</v>
      </c>
      <c r="N9" s="284" t="s">
        <v>217</v>
      </c>
      <c r="O9" s="254" t="s">
        <v>218</v>
      </c>
      <c r="P9" s="254" t="s">
        <v>219</v>
      </c>
    </row>
    <row r="10" spans="1:16" ht="75" customHeight="1">
      <c r="A10" s="264"/>
      <c r="B10" s="264"/>
      <c r="C10" s="273"/>
      <c r="D10" s="264"/>
      <c r="E10" s="264"/>
      <c r="F10" s="264"/>
      <c r="G10" s="264"/>
      <c r="H10" s="264"/>
      <c r="I10" s="286"/>
      <c r="J10" s="264"/>
      <c r="K10" s="125"/>
      <c r="L10" s="284"/>
      <c r="M10" s="284"/>
      <c r="N10" s="284"/>
      <c r="O10" s="254"/>
      <c r="P10" s="254"/>
    </row>
    <row r="11" spans="1:16" ht="36.75" customHeight="1">
      <c r="A11" s="165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24">
        <v>9</v>
      </c>
      <c r="J11" s="166">
        <v>10</v>
      </c>
      <c r="K11" s="126"/>
      <c r="L11" s="164">
        <v>11</v>
      </c>
      <c r="M11" s="164">
        <v>12</v>
      </c>
      <c r="N11" s="164">
        <v>13</v>
      </c>
      <c r="O11" s="126">
        <v>14</v>
      </c>
      <c r="P11" s="126">
        <v>15</v>
      </c>
    </row>
    <row r="12" spans="1:16" ht="49.5" customHeight="1">
      <c r="A12" s="271"/>
      <c r="B12" s="291" t="s">
        <v>240</v>
      </c>
      <c r="C12" s="291"/>
      <c r="D12" s="291"/>
      <c r="E12" s="291"/>
      <c r="F12" s="291"/>
      <c r="G12" s="291"/>
      <c r="H12" s="292"/>
      <c r="I12" s="127">
        <f>I13+I15+I16</f>
        <v>52679.46</v>
      </c>
      <c r="J12" s="255" t="s">
        <v>232</v>
      </c>
      <c r="K12" s="256"/>
      <c r="L12" s="256"/>
      <c r="M12" s="256"/>
      <c r="N12" s="256"/>
      <c r="O12" s="256"/>
      <c r="P12" s="257"/>
    </row>
    <row r="13" spans="1:19" ht="33" customHeight="1">
      <c r="A13" s="272"/>
      <c r="B13" s="237"/>
      <c r="C13" s="128" t="s">
        <v>225</v>
      </c>
      <c r="D13" s="129" t="s">
        <v>232</v>
      </c>
      <c r="E13" s="155" t="s">
        <v>232</v>
      </c>
      <c r="F13" s="155" t="s">
        <v>232</v>
      </c>
      <c r="G13" s="155" t="s">
        <v>232</v>
      </c>
      <c r="H13" s="180" t="s">
        <v>232</v>
      </c>
      <c r="I13" s="130">
        <f>I18</f>
        <v>49452.7</v>
      </c>
      <c r="J13" s="258"/>
      <c r="K13" s="259"/>
      <c r="L13" s="259"/>
      <c r="M13" s="259"/>
      <c r="N13" s="259"/>
      <c r="O13" s="259"/>
      <c r="P13" s="260"/>
      <c r="Q13" s="131"/>
      <c r="R13" s="132"/>
      <c r="S13" s="132"/>
    </row>
    <row r="14" spans="1:18" ht="54" customHeight="1">
      <c r="A14" s="272"/>
      <c r="B14" s="238"/>
      <c r="C14" s="137" t="s">
        <v>237</v>
      </c>
      <c r="D14" s="129" t="s">
        <v>232</v>
      </c>
      <c r="E14" s="155" t="s">
        <v>232</v>
      </c>
      <c r="F14" s="155" t="s">
        <v>232</v>
      </c>
      <c r="G14" s="155" t="s">
        <v>232</v>
      </c>
      <c r="H14" s="180" t="s">
        <v>232</v>
      </c>
      <c r="I14" s="130">
        <f>I19</f>
        <v>46030.1</v>
      </c>
      <c r="J14" s="258"/>
      <c r="K14" s="259"/>
      <c r="L14" s="259"/>
      <c r="M14" s="259"/>
      <c r="N14" s="259"/>
      <c r="O14" s="259"/>
      <c r="P14" s="260"/>
      <c r="Q14" s="132"/>
      <c r="R14" s="154"/>
    </row>
    <row r="15" spans="1:19" ht="33" customHeight="1">
      <c r="A15" s="272"/>
      <c r="B15" s="238"/>
      <c r="C15" s="128" t="s">
        <v>226</v>
      </c>
      <c r="D15" s="129" t="s">
        <v>232</v>
      </c>
      <c r="E15" s="155" t="s">
        <v>232</v>
      </c>
      <c r="F15" s="155" t="s">
        <v>232</v>
      </c>
      <c r="G15" s="155" t="s">
        <v>232</v>
      </c>
      <c r="H15" s="180" t="s">
        <v>232</v>
      </c>
      <c r="I15" s="130">
        <f>I20</f>
        <v>2752.66</v>
      </c>
      <c r="J15" s="258"/>
      <c r="K15" s="259"/>
      <c r="L15" s="259"/>
      <c r="M15" s="259"/>
      <c r="N15" s="259"/>
      <c r="O15" s="259"/>
      <c r="P15" s="260"/>
      <c r="R15" s="131"/>
      <c r="S15" s="133"/>
    </row>
    <row r="16" spans="1:18" ht="33" customHeight="1">
      <c r="A16" s="273"/>
      <c r="B16" s="239"/>
      <c r="C16" s="128" t="s">
        <v>228</v>
      </c>
      <c r="D16" s="129" t="s">
        <v>232</v>
      </c>
      <c r="E16" s="155" t="s">
        <v>232</v>
      </c>
      <c r="F16" s="155" t="s">
        <v>232</v>
      </c>
      <c r="G16" s="155" t="s">
        <v>232</v>
      </c>
      <c r="H16" s="180" t="s">
        <v>232</v>
      </c>
      <c r="I16" s="130">
        <f>I58</f>
        <v>474.1</v>
      </c>
      <c r="J16" s="258"/>
      <c r="K16" s="259"/>
      <c r="L16" s="259"/>
      <c r="M16" s="259"/>
      <c r="N16" s="259"/>
      <c r="O16" s="259"/>
      <c r="P16" s="260"/>
      <c r="Q16" s="131"/>
      <c r="R16" s="131"/>
    </row>
    <row r="17" spans="1:18" s="135" customFormat="1" ht="40.5" customHeight="1">
      <c r="A17" s="293">
        <v>1</v>
      </c>
      <c r="B17" s="289" t="s">
        <v>241</v>
      </c>
      <c r="C17" s="289"/>
      <c r="D17" s="289"/>
      <c r="E17" s="289"/>
      <c r="F17" s="289"/>
      <c r="G17" s="289"/>
      <c r="H17" s="289"/>
      <c r="I17" s="134">
        <f>I18+I20+I21</f>
        <v>52205.36</v>
      </c>
      <c r="J17" s="258"/>
      <c r="K17" s="259"/>
      <c r="L17" s="259"/>
      <c r="M17" s="259"/>
      <c r="N17" s="259"/>
      <c r="O17" s="259"/>
      <c r="P17" s="260"/>
      <c r="R17" s="136"/>
    </row>
    <row r="18" spans="1:18" s="135" customFormat="1" ht="25.5" customHeight="1">
      <c r="A18" s="294"/>
      <c r="B18" s="240"/>
      <c r="C18" s="137" t="s">
        <v>225</v>
      </c>
      <c r="D18" s="167" t="s">
        <v>232</v>
      </c>
      <c r="E18" s="169" t="s">
        <v>232</v>
      </c>
      <c r="F18" s="169" t="s">
        <v>232</v>
      </c>
      <c r="G18" s="169" t="s">
        <v>232</v>
      </c>
      <c r="H18" s="163" t="s">
        <v>232</v>
      </c>
      <c r="I18" s="138">
        <v>49452.7</v>
      </c>
      <c r="J18" s="258"/>
      <c r="K18" s="259"/>
      <c r="L18" s="259"/>
      <c r="M18" s="259"/>
      <c r="N18" s="259"/>
      <c r="O18" s="259"/>
      <c r="P18" s="260"/>
      <c r="Q18" s="136"/>
      <c r="R18" s="136"/>
    </row>
    <row r="19" spans="1:18" s="135" customFormat="1" ht="67.5" customHeight="1">
      <c r="A19" s="294"/>
      <c r="B19" s="241"/>
      <c r="C19" s="137" t="s">
        <v>237</v>
      </c>
      <c r="D19" s="167" t="s">
        <v>232</v>
      </c>
      <c r="E19" s="169" t="s">
        <v>232</v>
      </c>
      <c r="F19" s="169" t="s">
        <v>232</v>
      </c>
      <c r="G19" s="169" t="s">
        <v>232</v>
      </c>
      <c r="H19" s="163" t="s">
        <v>232</v>
      </c>
      <c r="I19" s="138">
        <f>I23+I35+I50</f>
        <v>46030.1</v>
      </c>
      <c r="J19" s="258"/>
      <c r="K19" s="259"/>
      <c r="L19" s="259"/>
      <c r="M19" s="259"/>
      <c r="N19" s="259"/>
      <c r="O19" s="259"/>
      <c r="P19" s="260"/>
      <c r="R19" s="136"/>
    </row>
    <row r="20" spans="1:16" s="135" customFormat="1" ht="25.5" customHeight="1">
      <c r="A20" s="294"/>
      <c r="B20" s="241"/>
      <c r="C20" s="178" t="s">
        <v>226</v>
      </c>
      <c r="D20" s="165" t="s">
        <v>232</v>
      </c>
      <c r="E20" s="175" t="s">
        <v>232</v>
      </c>
      <c r="F20" s="175" t="s">
        <v>232</v>
      </c>
      <c r="G20" s="175" t="s">
        <v>232</v>
      </c>
      <c r="H20" s="171" t="s">
        <v>232</v>
      </c>
      <c r="I20" s="138">
        <f>I24+I36+I47</f>
        <v>2752.66</v>
      </c>
      <c r="J20" s="258"/>
      <c r="K20" s="259"/>
      <c r="L20" s="259"/>
      <c r="M20" s="259"/>
      <c r="N20" s="259"/>
      <c r="O20" s="259"/>
      <c r="P20" s="260"/>
    </row>
    <row r="21" spans="1:16" s="135" customFormat="1" ht="21.75" customHeight="1">
      <c r="A21" s="295"/>
      <c r="B21" s="242"/>
      <c r="C21" s="178" t="s">
        <v>228</v>
      </c>
      <c r="D21" s="165" t="s">
        <v>232</v>
      </c>
      <c r="E21" s="175" t="s">
        <v>232</v>
      </c>
      <c r="F21" s="175" t="s">
        <v>232</v>
      </c>
      <c r="G21" s="175" t="s">
        <v>232</v>
      </c>
      <c r="H21" s="171" t="s">
        <v>232</v>
      </c>
      <c r="I21" s="138">
        <v>0</v>
      </c>
      <c r="J21" s="261"/>
      <c r="K21" s="262"/>
      <c r="L21" s="262"/>
      <c r="M21" s="262"/>
      <c r="N21" s="262"/>
      <c r="O21" s="262"/>
      <c r="P21" s="263"/>
    </row>
    <row r="22" spans="1:16" s="135" customFormat="1" ht="46.5" customHeight="1">
      <c r="A22" s="280" t="s">
        <v>234</v>
      </c>
      <c r="B22" s="296" t="s">
        <v>242</v>
      </c>
      <c r="C22" s="137" t="s">
        <v>225</v>
      </c>
      <c r="D22" s="165" t="s">
        <v>232</v>
      </c>
      <c r="E22" s="175" t="s">
        <v>232</v>
      </c>
      <c r="F22" s="175" t="s">
        <v>232</v>
      </c>
      <c r="G22" s="175" t="s">
        <v>232</v>
      </c>
      <c r="H22" s="171" t="s">
        <v>232</v>
      </c>
      <c r="I22" s="138">
        <f>I27</f>
        <v>47234.1</v>
      </c>
      <c r="J22" s="289" t="s">
        <v>229</v>
      </c>
      <c r="K22" s="139"/>
      <c r="L22" s="254" t="s">
        <v>232</v>
      </c>
      <c r="M22" s="254"/>
      <c r="N22" s="254"/>
      <c r="O22" s="254"/>
      <c r="P22" s="254"/>
    </row>
    <row r="23" spans="1:16" s="135" customFormat="1" ht="60.75" customHeight="1">
      <c r="A23" s="281"/>
      <c r="B23" s="296"/>
      <c r="C23" s="137" t="s">
        <v>237</v>
      </c>
      <c r="D23" s="165" t="s">
        <v>232</v>
      </c>
      <c r="E23" s="175" t="s">
        <v>232</v>
      </c>
      <c r="F23" s="175" t="s">
        <v>232</v>
      </c>
      <c r="G23" s="175" t="s">
        <v>232</v>
      </c>
      <c r="H23" s="171" t="s">
        <v>232</v>
      </c>
      <c r="I23" s="140">
        <f>I28</f>
        <v>44872.4</v>
      </c>
      <c r="J23" s="289"/>
      <c r="K23" s="141"/>
      <c r="L23" s="254"/>
      <c r="M23" s="254"/>
      <c r="N23" s="254"/>
      <c r="O23" s="254"/>
      <c r="P23" s="254"/>
    </row>
    <row r="24" spans="1:16" s="135" customFormat="1" ht="54.75" customHeight="1">
      <c r="A24" s="281"/>
      <c r="B24" s="296"/>
      <c r="C24" s="174" t="s">
        <v>226</v>
      </c>
      <c r="D24" s="166" t="s">
        <v>232</v>
      </c>
      <c r="E24" s="168" t="s">
        <v>232</v>
      </c>
      <c r="F24" s="168" t="s">
        <v>232</v>
      </c>
      <c r="G24" s="168" t="s">
        <v>232</v>
      </c>
      <c r="H24" s="162" t="s">
        <v>232</v>
      </c>
      <c r="I24" s="145">
        <f>I29</f>
        <v>2486</v>
      </c>
      <c r="J24" s="289"/>
      <c r="K24" s="141"/>
      <c r="L24" s="254"/>
      <c r="M24" s="254"/>
      <c r="N24" s="254"/>
      <c r="O24" s="254"/>
      <c r="P24" s="254"/>
    </row>
    <row r="25" spans="1:16" s="135" customFormat="1" ht="44.25" customHeight="1">
      <c r="A25" s="281"/>
      <c r="B25" s="296"/>
      <c r="C25" s="170" t="s">
        <v>228</v>
      </c>
      <c r="D25" s="166" t="s">
        <v>232</v>
      </c>
      <c r="E25" s="168" t="s">
        <v>232</v>
      </c>
      <c r="F25" s="168" t="s">
        <v>232</v>
      </c>
      <c r="G25" s="168" t="s">
        <v>232</v>
      </c>
      <c r="H25" s="162" t="s">
        <v>232</v>
      </c>
      <c r="I25" s="193" t="s">
        <v>232</v>
      </c>
      <c r="J25" s="289"/>
      <c r="K25" s="141"/>
      <c r="L25" s="254"/>
      <c r="M25" s="254"/>
      <c r="N25" s="254"/>
      <c r="O25" s="254"/>
      <c r="P25" s="254"/>
    </row>
    <row r="26" spans="1:17" s="135" customFormat="1" ht="106.5" customHeight="1">
      <c r="A26" s="173"/>
      <c r="B26" s="297" t="s">
        <v>247</v>
      </c>
      <c r="C26" s="298"/>
      <c r="D26" s="298"/>
      <c r="E26" s="298"/>
      <c r="F26" s="298"/>
      <c r="G26" s="298"/>
      <c r="H26" s="298"/>
      <c r="I26" s="299"/>
      <c r="J26" s="218" t="s">
        <v>229</v>
      </c>
      <c r="K26" s="143"/>
      <c r="L26" s="144" t="s">
        <v>232</v>
      </c>
      <c r="M26" s="144" t="s">
        <v>232</v>
      </c>
      <c r="N26" s="144" t="s">
        <v>232</v>
      </c>
      <c r="O26" s="287" t="s">
        <v>232</v>
      </c>
      <c r="P26" s="288"/>
      <c r="Q26" s="136"/>
    </row>
    <row r="27" spans="1:17" s="135" customFormat="1" ht="49.5" customHeight="1">
      <c r="A27" s="316" t="s">
        <v>28</v>
      </c>
      <c r="B27" s="271" t="s">
        <v>271</v>
      </c>
      <c r="C27" s="183" t="s">
        <v>225</v>
      </c>
      <c r="D27" s="185">
        <v>907</v>
      </c>
      <c r="E27" s="175" t="s">
        <v>221</v>
      </c>
      <c r="F27" s="175" t="s">
        <v>222</v>
      </c>
      <c r="G27" s="175" t="s">
        <v>243</v>
      </c>
      <c r="H27" s="175" t="s">
        <v>223</v>
      </c>
      <c r="I27" s="195">
        <v>47234.1</v>
      </c>
      <c r="J27" s="249" t="s">
        <v>229</v>
      </c>
      <c r="K27" s="143"/>
      <c r="L27" s="313" t="s">
        <v>250</v>
      </c>
      <c r="M27" s="313" t="s">
        <v>220</v>
      </c>
      <c r="N27" s="313">
        <v>27</v>
      </c>
      <c r="O27" s="243" t="s">
        <v>232</v>
      </c>
      <c r="P27" s="244"/>
      <c r="Q27" s="136"/>
    </row>
    <row r="28" spans="1:17" s="135" customFormat="1" ht="60.75" customHeight="1">
      <c r="A28" s="317"/>
      <c r="B28" s="272"/>
      <c r="C28" s="192" t="s">
        <v>237</v>
      </c>
      <c r="D28" s="185">
        <v>907</v>
      </c>
      <c r="E28" s="175" t="s">
        <v>221</v>
      </c>
      <c r="F28" s="175" t="s">
        <v>222</v>
      </c>
      <c r="G28" s="175" t="s">
        <v>243</v>
      </c>
      <c r="H28" s="175" t="s">
        <v>223</v>
      </c>
      <c r="I28" s="141">
        <v>44872.4</v>
      </c>
      <c r="J28" s="249"/>
      <c r="K28" s="143"/>
      <c r="L28" s="314"/>
      <c r="M28" s="314"/>
      <c r="N28" s="314"/>
      <c r="O28" s="245"/>
      <c r="P28" s="246"/>
      <c r="Q28" s="136"/>
    </row>
    <row r="29" spans="1:17" s="135" customFormat="1" ht="51.75" customHeight="1">
      <c r="A29" s="317"/>
      <c r="B29" s="272"/>
      <c r="C29" s="128" t="s">
        <v>226</v>
      </c>
      <c r="D29" s="190" t="s">
        <v>232</v>
      </c>
      <c r="E29" s="190" t="s">
        <v>232</v>
      </c>
      <c r="F29" s="190" t="s">
        <v>232</v>
      </c>
      <c r="G29" s="190" t="s">
        <v>232</v>
      </c>
      <c r="H29" s="190" t="s">
        <v>232</v>
      </c>
      <c r="I29" s="194">
        <v>2486</v>
      </c>
      <c r="J29" s="249"/>
      <c r="K29" s="143"/>
      <c r="L29" s="314"/>
      <c r="M29" s="314"/>
      <c r="N29" s="314"/>
      <c r="O29" s="245"/>
      <c r="P29" s="246"/>
      <c r="Q29" s="136"/>
    </row>
    <row r="30" spans="1:18" s="135" customFormat="1" ht="105" customHeight="1">
      <c r="A30" s="318"/>
      <c r="B30" s="273"/>
      <c r="C30" s="128" t="s">
        <v>228</v>
      </c>
      <c r="D30" s="190" t="s">
        <v>232</v>
      </c>
      <c r="E30" s="190" t="s">
        <v>232</v>
      </c>
      <c r="F30" s="190" t="s">
        <v>232</v>
      </c>
      <c r="G30" s="190" t="s">
        <v>232</v>
      </c>
      <c r="H30" s="190" t="s">
        <v>232</v>
      </c>
      <c r="I30" s="190" t="s">
        <v>232</v>
      </c>
      <c r="J30" s="249"/>
      <c r="K30" s="141"/>
      <c r="L30" s="315"/>
      <c r="M30" s="315"/>
      <c r="N30" s="315"/>
      <c r="O30" s="247"/>
      <c r="P30" s="248"/>
      <c r="R30" s="136"/>
    </row>
    <row r="31" spans="1:16" s="135" customFormat="1" ht="94.5" customHeight="1">
      <c r="A31" s="228"/>
      <c r="B31" s="232" t="s">
        <v>266</v>
      </c>
      <c r="C31" s="200" t="s">
        <v>205</v>
      </c>
      <c r="D31" s="201" t="s">
        <v>205</v>
      </c>
      <c r="E31" s="201" t="s">
        <v>205</v>
      </c>
      <c r="F31" s="201" t="s">
        <v>205</v>
      </c>
      <c r="G31" s="201" t="s">
        <v>205</v>
      </c>
      <c r="H31" s="201" t="s">
        <v>205</v>
      </c>
      <c r="I31" s="202" t="s">
        <v>205</v>
      </c>
      <c r="J31" s="249"/>
      <c r="K31" s="141"/>
      <c r="L31" s="234" t="s">
        <v>205</v>
      </c>
      <c r="M31" s="234"/>
      <c r="N31" s="234"/>
      <c r="O31" s="203" t="s">
        <v>232</v>
      </c>
      <c r="P31" s="230">
        <v>43435</v>
      </c>
    </row>
    <row r="32" spans="1:16" s="135" customFormat="1" ht="94.5" customHeight="1">
      <c r="A32" s="228"/>
      <c r="B32" s="232" t="s">
        <v>265</v>
      </c>
      <c r="C32" s="229" t="s">
        <v>205</v>
      </c>
      <c r="D32" s="201" t="s">
        <v>205</v>
      </c>
      <c r="E32" s="201" t="s">
        <v>205</v>
      </c>
      <c r="F32" s="201" t="s">
        <v>205</v>
      </c>
      <c r="G32" s="201" t="s">
        <v>205</v>
      </c>
      <c r="H32" s="201" t="s">
        <v>205</v>
      </c>
      <c r="I32" s="202" t="s">
        <v>205</v>
      </c>
      <c r="J32" s="249"/>
      <c r="K32" s="141"/>
      <c r="L32" s="234" t="s">
        <v>205</v>
      </c>
      <c r="M32" s="234"/>
      <c r="N32" s="234"/>
      <c r="O32" s="229" t="s">
        <v>232</v>
      </c>
      <c r="P32" s="230">
        <v>43419</v>
      </c>
    </row>
    <row r="33" spans="1:16" s="135" customFormat="1" ht="151.5" customHeight="1">
      <c r="A33" s="182"/>
      <c r="B33" s="184" t="s">
        <v>248</v>
      </c>
      <c r="C33" s="181" t="s">
        <v>232</v>
      </c>
      <c r="D33" s="181" t="s">
        <v>232</v>
      </c>
      <c r="E33" s="181" t="s">
        <v>232</v>
      </c>
      <c r="F33" s="181" t="s">
        <v>232</v>
      </c>
      <c r="G33" s="181" t="s">
        <v>232</v>
      </c>
      <c r="H33" s="181" t="s">
        <v>232</v>
      </c>
      <c r="I33" s="124" t="s">
        <v>232</v>
      </c>
      <c r="J33" s="250"/>
      <c r="K33" s="141"/>
      <c r="L33" s="251" t="s">
        <v>232</v>
      </c>
      <c r="M33" s="252"/>
      <c r="N33" s="253"/>
      <c r="O33" s="190" t="s">
        <v>232</v>
      </c>
      <c r="P33" s="231">
        <v>43405</v>
      </c>
    </row>
    <row r="34" spans="1:16" s="135" customFormat="1" ht="34.5" customHeight="1">
      <c r="A34" s="280" t="s">
        <v>275</v>
      </c>
      <c r="B34" s="296" t="s">
        <v>274</v>
      </c>
      <c r="C34" s="137" t="s">
        <v>225</v>
      </c>
      <c r="D34" s="220" t="s">
        <v>232</v>
      </c>
      <c r="E34" s="223" t="s">
        <v>232</v>
      </c>
      <c r="F34" s="223" t="s">
        <v>232</v>
      </c>
      <c r="G34" s="223" t="s">
        <v>232</v>
      </c>
      <c r="H34" s="216" t="s">
        <v>232</v>
      </c>
      <c r="I34" s="222">
        <f>I39</f>
        <v>1218.6</v>
      </c>
      <c r="J34" s="289" t="s">
        <v>229</v>
      </c>
      <c r="K34" s="141"/>
      <c r="L34" s="254" t="s">
        <v>232</v>
      </c>
      <c r="M34" s="254"/>
      <c r="N34" s="254"/>
      <c r="O34" s="254"/>
      <c r="P34" s="254"/>
    </row>
    <row r="35" spans="1:16" s="135" customFormat="1" ht="63.75" customHeight="1">
      <c r="A35" s="281"/>
      <c r="B35" s="296"/>
      <c r="C35" s="137" t="s">
        <v>237</v>
      </c>
      <c r="D35" s="220" t="s">
        <v>232</v>
      </c>
      <c r="E35" s="223" t="s">
        <v>232</v>
      </c>
      <c r="F35" s="223" t="s">
        <v>232</v>
      </c>
      <c r="G35" s="223" t="s">
        <v>232</v>
      </c>
      <c r="H35" s="216" t="s">
        <v>232</v>
      </c>
      <c r="I35" s="222">
        <f>I40</f>
        <v>1157.7</v>
      </c>
      <c r="J35" s="289"/>
      <c r="K35" s="141"/>
      <c r="L35" s="254"/>
      <c r="M35" s="254"/>
      <c r="N35" s="254"/>
      <c r="O35" s="254"/>
      <c r="P35" s="254"/>
    </row>
    <row r="36" spans="1:16" s="135" customFormat="1" ht="27.75" customHeight="1">
      <c r="A36" s="281"/>
      <c r="B36" s="296"/>
      <c r="C36" s="217" t="s">
        <v>226</v>
      </c>
      <c r="D36" s="224" t="s">
        <v>232</v>
      </c>
      <c r="E36" s="225" t="s">
        <v>232</v>
      </c>
      <c r="F36" s="225" t="s">
        <v>232</v>
      </c>
      <c r="G36" s="225" t="s">
        <v>232</v>
      </c>
      <c r="H36" s="226" t="s">
        <v>232</v>
      </c>
      <c r="I36" s="222">
        <f>I41</f>
        <v>64.1</v>
      </c>
      <c r="J36" s="289"/>
      <c r="K36" s="141"/>
      <c r="L36" s="254"/>
      <c r="M36" s="254"/>
      <c r="N36" s="254"/>
      <c r="O36" s="254"/>
      <c r="P36" s="254"/>
    </row>
    <row r="37" spans="1:16" s="135" customFormat="1" ht="24" customHeight="1">
      <c r="A37" s="323"/>
      <c r="B37" s="296"/>
      <c r="C37" s="170" t="s">
        <v>228</v>
      </c>
      <c r="D37" s="224" t="s">
        <v>232</v>
      </c>
      <c r="E37" s="225" t="s">
        <v>232</v>
      </c>
      <c r="F37" s="225" t="s">
        <v>232</v>
      </c>
      <c r="G37" s="225" t="s">
        <v>232</v>
      </c>
      <c r="H37" s="226" t="s">
        <v>232</v>
      </c>
      <c r="I37" s="222">
        <f>I42</f>
        <v>0</v>
      </c>
      <c r="J37" s="289"/>
      <c r="K37" s="141"/>
      <c r="L37" s="254"/>
      <c r="M37" s="254"/>
      <c r="N37" s="254"/>
      <c r="O37" s="254"/>
      <c r="P37" s="254"/>
    </row>
    <row r="38" spans="1:16" s="135" customFormat="1" ht="97.5" customHeight="1">
      <c r="A38" s="213"/>
      <c r="B38" s="297" t="s">
        <v>272</v>
      </c>
      <c r="C38" s="298"/>
      <c r="D38" s="298"/>
      <c r="E38" s="298"/>
      <c r="F38" s="298"/>
      <c r="G38" s="298"/>
      <c r="H38" s="298"/>
      <c r="I38" s="299"/>
      <c r="J38" s="218" t="s">
        <v>229</v>
      </c>
      <c r="K38" s="143"/>
      <c r="L38" s="144" t="s">
        <v>232</v>
      </c>
      <c r="M38" s="144" t="s">
        <v>232</v>
      </c>
      <c r="N38" s="144" t="s">
        <v>232</v>
      </c>
      <c r="O38" s="287" t="s">
        <v>232</v>
      </c>
      <c r="P38" s="288"/>
    </row>
    <row r="39" spans="1:16" s="135" customFormat="1" ht="44.25" customHeight="1">
      <c r="A39" s="316" t="s">
        <v>31</v>
      </c>
      <c r="B39" s="271" t="s">
        <v>273</v>
      </c>
      <c r="C39" s="220" t="s">
        <v>225</v>
      </c>
      <c r="D39" s="214">
        <v>907</v>
      </c>
      <c r="E39" s="175" t="s">
        <v>221</v>
      </c>
      <c r="F39" s="175" t="s">
        <v>222</v>
      </c>
      <c r="G39" s="175" t="s">
        <v>251</v>
      </c>
      <c r="H39" s="175" t="s">
        <v>223</v>
      </c>
      <c r="I39" s="124">
        <v>1218.6</v>
      </c>
      <c r="J39" s="319" t="s">
        <v>229</v>
      </c>
      <c r="K39" s="141"/>
      <c r="L39" s="313" t="s">
        <v>276</v>
      </c>
      <c r="M39" s="300" t="s">
        <v>220</v>
      </c>
      <c r="N39" s="300">
        <v>27</v>
      </c>
      <c r="O39" s="255" t="s">
        <v>232</v>
      </c>
      <c r="P39" s="257"/>
    </row>
    <row r="40" spans="1:16" s="135" customFormat="1" ht="72.75" customHeight="1">
      <c r="A40" s="317"/>
      <c r="B40" s="272"/>
      <c r="C40" s="216" t="s">
        <v>237</v>
      </c>
      <c r="D40" s="214">
        <v>907</v>
      </c>
      <c r="E40" s="175" t="s">
        <v>221</v>
      </c>
      <c r="F40" s="175" t="s">
        <v>222</v>
      </c>
      <c r="G40" s="175" t="s">
        <v>251</v>
      </c>
      <c r="H40" s="175" t="s">
        <v>223</v>
      </c>
      <c r="I40" s="124">
        <v>1157.7</v>
      </c>
      <c r="J40" s="249"/>
      <c r="K40" s="141"/>
      <c r="L40" s="314"/>
      <c r="M40" s="300"/>
      <c r="N40" s="300"/>
      <c r="O40" s="258"/>
      <c r="P40" s="260"/>
    </row>
    <row r="41" spans="1:16" s="135" customFormat="1" ht="40.5" customHeight="1">
      <c r="A41" s="317"/>
      <c r="B41" s="272"/>
      <c r="C41" s="128" t="s">
        <v>226</v>
      </c>
      <c r="D41" s="215" t="s">
        <v>232</v>
      </c>
      <c r="E41" s="215" t="s">
        <v>232</v>
      </c>
      <c r="F41" s="215" t="s">
        <v>232</v>
      </c>
      <c r="G41" s="215" t="s">
        <v>232</v>
      </c>
      <c r="H41" s="215" t="s">
        <v>232</v>
      </c>
      <c r="I41" s="124">
        <v>64.1</v>
      </c>
      <c r="J41" s="249"/>
      <c r="K41" s="141"/>
      <c r="L41" s="314"/>
      <c r="M41" s="300"/>
      <c r="N41" s="300"/>
      <c r="O41" s="258"/>
      <c r="P41" s="260"/>
    </row>
    <row r="42" spans="1:16" s="135" customFormat="1" ht="61.5" customHeight="1">
      <c r="A42" s="318"/>
      <c r="B42" s="273"/>
      <c r="C42" s="128" t="s">
        <v>228</v>
      </c>
      <c r="D42" s="215" t="s">
        <v>232</v>
      </c>
      <c r="E42" s="215" t="s">
        <v>232</v>
      </c>
      <c r="F42" s="215" t="s">
        <v>232</v>
      </c>
      <c r="G42" s="215" t="s">
        <v>232</v>
      </c>
      <c r="H42" s="215" t="s">
        <v>232</v>
      </c>
      <c r="I42" s="124">
        <v>0</v>
      </c>
      <c r="J42" s="249"/>
      <c r="K42" s="141"/>
      <c r="L42" s="315"/>
      <c r="M42" s="300"/>
      <c r="N42" s="300"/>
      <c r="O42" s="261"/>
      <c r="P42" s="263"/>
    </row>
    <row r="43" spans="1:16" s="135" customFormat="1" ht="84.75" customHeight="1">
      <c r="A43" s="198"/>
      <c r="B43" s="232" t="s">
        <v>263</v>
      </c>
      <c r="C43" s="200" t="s">
        <v>205</v>
      </c>
      <c r="D43" s="201" t="s">
        <v>205</v>
      </c>
      <c r="E43" s="201" t="s">
        <v>205</v>
      </c>
      <c r="F43" s="201" t="s">
        <v>205</v>
      </c>
      <c r="G43" s="201" t="s">
        <v>205</v>
      </c>
      <c r="H43" s="201" t="s">
        <v>205</v>
      </c>
      <c r="I43" s="202" t="s">
        <v>205</v>
      </c>
      <c r="J43" s="234"/>
      <c r="K43" s="204"/>
      <c r="L43" s="234" t="s">
        <v>205</v>
      </c>
      <c r="M43" s="234"/>
      <c r="N43" s="234"/>
      <c r="O43" s="200" t="s">
        <v>252</v>
      </c>
      <c r="P43" s="203" t="s">
        <v>232</v>
      </c>
    </row>
    <row r="44" spans="1:16" s="135" customFormat="1" ht="75.75" customHeight="1">
      <c r="A44" s="198"/>
      <c r="B44" s="232" t="s">
        <v>264</v>
      </c>
      <c r="C44" s="200" t="s">
        <v>205</v>
      </c>
      <c r="D44" s="201" t="s">
        <v>205</v>
      </c>
      <c r="E44" s="201" t="s">
        <v>205</v>
      </c>
      <c r="F44" s="201" t="s">
        <v>205</v>
      </c>
      <c r="G44" s="201" t="s">
        <v>205</v>
      </c>
      <c r="H44" s="201" t="s">
        <v>205</v>
      </c>
      <c r="I44" s="202" t="s">
        <v>205</v>
      </c>
      <c r="J44" s="234"/>
      <c r="K44" s="204"/>
      <c r="L44" s="234" t="s">
        <v>205</v>
      </c>
      <c r="M44" s="234"/>
      <c r="N44" s="234"/>
      <c r="O44" s="203" t="s">
        <v>232</v>
      </c>
      <c r="P44" s="200" t="s">
        <v>255</v>
      </c>
    </row>
    <row r="45" spans="1:16" s="135" customFormat="1" ht="44.25" customHeight="1">
      <c r="A45" s="280" t="s">
        <v>277</v>
      </c>
      <c r="B45" s="296" t="s">
        <v>278</v>
      </c>
      <c r="C45" s="137" t="s">
        <v>225</v>
      </c>
      <c r="D45" s="215" t="s">
        <v>232</v>
      </c>
      <c r="E45" s="175" t="s">
        <v>232</v>
      </c>
      <c r="F45" s="175" t="s">
        <v>232</v>
      </c>
      <c r="G45" s="175" t="s">
        <v>232</v>
      </c>
      <c r="H45" s="212" t="s">
        <v>232</v>
      </c>
      <c r="I45" s="221">
        <f>I49</f>
        <v>1000</v>
      </c>
      <c r="J45" s="289" t="s">
        <v>229</v>
      </c>
      <c r="K45" s="141"/>
      <c r="L45" s="254" t="s">
        <v>232</v>
      </c>
      <c r="M45" s="254"/>
      <c r="N45" s="254"/>
      <c r="O45" s="254"/>
      <c r="P45" s="254"/>
    </row>
    <row r="46" spans="1:16" s="135" customFormat="1" ht="65.25" customHeight="1">
      <c r="A46" s="281"/>
      <c r="B46" s="296"/>
      <c r="C46" s="137" t="s">
        <v>237</v>
      </c>
      <c r="D46" s="215" t="s">
        <v>232</v>
      </c>
      <c r="E46" s="175" t="s">
        <v>232</v>
      </c>
      <c r="F46" s="175" t="s">
        <v>232</v>
      </c>
      <c r="G46" s="175" t="s">
        <v>232</v>
      </c>
      <c r="H46" s="212" t="s">
        <v>232</v>
      </c>
      <c r="I46" s="222">
        <f>I50</f>
        <v>0</v>
      </c>
      <c r="J46" s="289"/>
      <c r="K46" s="141"/>
      <c r="L46" s="254"/>
      <c r="M46" s="254"/>
      <c r="N46" s="254"/>
      <c r="O46" s="254"/>
      <c r="P46" s="254"/>
    </row>
    <row r="47" spans="1:16" s="135" customFormat="1" ht="51" customHeight="1">
      <c r="A47" s="281"/>
      <c r="B47" s="296"/>
      <c r="C47" s="217" t="s">
        <v>226</v>
      </c>
      <c r="D47" s="214" t="s">
        <v>232</v>
      </c>
      <c r="E47" s="168" t="s">
        <v>232</v>
      </c>
      <c r="F47" s="168" t="s">
        <v>232</v>
      </c>
      <c r="G47" s="168" t="s">
        <v>232</v>
      </c>
      <c r="H47" s="211" t="s">
        <v>232</v>
      </c>
      <c r="I47" s="222">
        <f>I51</f>
        <v>202.56</v>
      </c>
      <c r="J47" s="289"/>
      <c r="K47" s="141"/>
      <c r="L47" s="254"/>
      <c r="M47" s="254"/>
      <c r="N47" s="254"/>
      <c r="O47" s="254"/>
      <c r="P47" s="254"/>
    </row>
    <row r="48" spans="1:16" s="135" customFormat="1" ht="60.75" customHeight="1">
      <c r="A48" s="323"/>
      <c r="B48" s="296"/>
      <c r="C48" s="170" t="s">
        <v>228</v>
      </c>
      <c r="D48" s="214" t="s">
        <v>232</v>
      </c>
      <c r="E48" s="168" t="s">
        <v>232</v>
      </c>
      <c r="F48" s="168" t="s">
        <v>232</v>
      </c>
      <c r="G48" s="168" t="s">
        <v>232</v>
      </c>
      <c r="H48" s="211" t="s">
        <v>232</v>
      </c>
      <c r="I48" s="222">
        <f>I52</f>
        <v>0</v>
      </c>
      <c r="J48" s="289"/>
      <c r="K48" s="141"/>
      <c r="L48" s="254"/>
      <c r="M48" s="254"/>
      <c r="N48" s="254"/>
      <c r="O48" s="254"/>
      <c r="P48" s="254"/>
    </row>
    <row r="49" spans="1:16" s="135" customFormat="1" ht="48.75" customHeight="1">
      <c r="A49" s="316" t="s">
        <v>47</v>
      </c>
      <c r="B49" s="271" t="s">
        <v>253</v>
      </c>
      <c r="C49" s="183" t="s">
        <v>225</v>
      </c>
      <c r="D49" s="185">
        <v>907</v>
      </c>
      <c r="E49" s="175" t="s">
        <v>221</v>
      </c>
      <c r="F49" s="175" t="s">
        <v>222</v>
      </c>
      <c r="G49" s="175" t="s">
        <v>279</v>
      </c>
      <c r="H49" s="175" t="s">
        <v>223</v>
      </c>
      <c r="I49" s="195">
        <v>1000</v>
      </c>
      <c r="J49" s="254" t="s">
        <v>229</v>
      </c>
      <c r="K49" s="141"/>
      <c r="L49" s="313" t="s">
        <v>254</v>
      </c>
      <c r="M49" s="320" t="s">
        <v>220</v>
      </c>
      <c r="N49" s="320">
        <v>27</v>
      </c>
      <c r="O49" s="254" t="s">
        <v>232</v>
      </c>
      <c r="P49" s="254" t="s">
        <v>232</v>
      </c>
    </row>
    <row r="50" spans="1:16" s="135" customFormat="1" ht="66.75" customHeight="1">
      <c r="A50" s="317"/>
      <c r="B50" s="272"/>
      <c r="C50" s="137" t="s">
        <v>237</v>
      </c>
      <c r="D50" s="201" t="s">
        <v>205</v>
      </c>
      <c r="E50" s="201" t="s">
        <v>205</v>
      </c>
      <c r="F50" s="201" t="s">
        <v>205</v>
      </c>
      <c r="G50" s="201" t="s">
        <v>205</v>
      </c>
      <c r="H50" s="201" t="s">
        <v>205</v>
      </c>
      <c r="I50" s="124">
        <v>0</v>
      </c>
      <c r="J50" s="254"/>
      <c r="K50" s="141"/>
      <c r="L50" s="314"/>
      <c r="M50" s="321"/>
      <c r="N50" s="321"/>
      <c r="O50" s="254"/>
      <c r="P50" s="254"/>
    </row>
    <row r="51" spans="1:16" s="135" customFormat="1" ht="41.25" customHeight="1">
      <c r="A51" s="317"/>
      <c r="B51" s="272"/>
      <c r="C51" s="128" t="s">
        <v>226</v>
      </c>
      <c r="D51" s="201" t="s">
        <v>205</v>
      </c>
      <c r="E51" s="201" t="s">
        <v>205</v>
      </c>
      <c r="F51" s="201" t="s">
        <v>205</v>
      </c>
      <c r="G51" s="201" t="s">
        <v>205</v>
      </c>
      <c r="H51" s="201" t="s">
        <v>205</v>
      </c>
      <c r="I51" s="146">
        <v>202.56</v>
      </c>
      <c r="J51" s="254"/>
      <c r="K51" s="141"/>
      <c r="L51" s="314"/>
      <c r="M51" s="321"/>
      <c r="N51" s="321"/>
      <c r="O51" s="254"/>
      <c r="P51" s="254"/>
    </row>
    <row r="52" spans="1:16" s="135" customFormat="1" ht="30" customHeight="1">
      <c r="A52" s="318"/>
      <c r="B52" s="273"/>
      <c r="C52" s="128" t="s">
        <v>228</v>
      </c>
      <c r="D52" s="201" t="s">
        <v>205</v>
      </c>
      <c r="E52" s="201" t="s">
        <v>205</v>
      </c>
      <c r="F52" s="201" t="s">
        <v>205</v>
      </c>
      <c r="G52" s="201" t="s">
        <v>205</v>
      </c>
      <c r="H52" s="201" t="s">
        <v>205</v>
      </c>
      <c r="I52" s="189">
        <v>0</v>
      </c>
      <c r="J52" s="254"/>
      <c r="K52" s="141"/>
      <c r="L52" s="315"/>
      <c r="M52" s="322"/>
      <c r="N52" s="322"/>
      <c r="O52" s="254"/>
      <c r="P52" s="254"/>
    </row>
    <row r="53" spans="1:16" s="135" customFormat="1" ht="136.5" customHeight="1">
      <c r="A53" s="186"/>
      <c r="B53" s="184" t="s">
        <v>256</v>
      </c>
      <c r="C53" s="187" t="s">
        <v>205</v>
      </c>
      <c r="D53" s="187" t="s">
        <v>205</v>
      </c>
      <c r="E53" s="187" t="s">
        <v>205</v>
      </c>
      <c r="F53" s="187" t="s">
        <v>205</v>
      </c>
      <c r="G53" s="187" t="s">
        <v>205</v>
      </c>
      <c r="H53" s="187" t="s">
        <v>205</v>
      </c>
      <c r="I53" s="187" t="s">
        <v>205</v>
      </c>
      <c r="J53" s="319" t="s">
        <v>229</v>
      </c>
      <c r="K53" s="141"/>
      <c r="L53" s="313" t="s">
        <v>232</v>
      </c>
      <c r="M53" s="197" t="s">
        <v>232</v>
      </c>
      <c r="N53" s="197" t="s">
        <v>232</v>
      </c>
      <c r="O53" s="227" t="s">
        <v>257</v>
      </c>
      <c r="P53" s="197" t="s">
        <v>232</v>
      </c>
    </row>
    <row r="54" spans="1:16" s="135" customFormat="1" ht="81.75" customHeight="1">
      <c r="A54" s="186"/>
      <c r="B54" s="184" t="s">
        <v>231</v>
      </c>
      <c r="C54" s="187" t="s">
        <v>205</v>
      </c>
      <c r="D54" s="187" t="s">
        <v>205</v>
      </c>
      <c r="E54" s="187" t="s">
        <v>205</v>
      </c>
      <c r="F54" s="187" t="s">
        <v>205</v>
      </c>
      <c r="G54" s="187" t="s">
        <v>205</v>
      </c>
      <c r="H54" s="187" t="s">
        <v>205</v>
      </c>
      <c r="I54" s="187" t="s">
        <v>205</v>
      </c>
      <c r="J54" s="249"/>
      <c r="K54" s="141"/>
      <c r="L54" s="314"/>
      <c r="M54" s="197" t="s">
        <v>232</v>
      </c>
      <c r="N54" s="197" t="s">
        <v>232</v>
      </c>
      <c r="O54" s="227" t="s">
        <v>257</v>
      </c>
      <c r="P54" s="197" t="s">
        <v>232</v>
      </c>
    </row>
    <row r="55" spans="1:16" s="135" customFormat="1" ht="61.5" customHeight="1">
      <c r="A55" s="186"/>
      <c r="B55" s="233" t="s">
        <v>282</v>
      </c>
      <c r="C55" s="191" t="s">
        <v>205</v>
      </c>
      <c r="D55" s="191" t="s">
        <v>205</v>
      </c>
      <c r="E55" s="191" t="s">
        <v>205</v>
      </c>
      <c r="F55" s="191" t="s">
        <v>205</v>
      </c>
      <c r="G55" s="191" t="s">
        <v>205</v>
      </c>
      <c r="H55" s="191" t="s">
        <v>205</v>
      </c>
      <c r="I55" s="191" t="s">
        <v>205</v>
      </c>
      <c r="J55" s="249"/>
      <c r="K55" s="219"/>
      <c r="L55" s="314"/>
      <c r="M55" s="196" t="s">
        <v>232</v>
      </c>
      <c r="N55" s="196" t="s">
        <v>232</v>
      </c>
      <c r="O55" s="243" t="s">
        <v>232</v>
      </c>
      <c r="P55" s="244"/>
    </row>
    <row r="56" spans="1:16" s="135" customFormat="1" ht="55.5" customHeight="1">
      <c r="A56" s="274">
        <v>2</v>
      </c>
      <c r="B56" s="290" t="s">
        <v>245</v>
      </c>
      <c r="C56" s="290"/>
      <c r="D56" s="290"/>
      <c r="E56" s="290"/>
      <c r="F56" s="290"/>
      <c r="G56" s="290"/>
      <c r="H56" s="290"/>
      <c r="I56" s="290"/>
      <c r="J56" s="254" t="s">
        <v>232</v>
      </c>
      <c r="K56" s="254"/>
      <c r="L56" s="254"/>
      <c r="M56" s="254"/>
      <c r="N56" s="254"/>
      <c r="O56" s="254"/>
      <c r="P56" s="254"/>
    </row>
    <row r="57" spans="1:16" ht="30.75" customHeight="1">
      <c r="A57" s="275"/>
      <c r="B57" s="274"/>
      <c r="C57" s="178" t="s">
        <v>227</v>
      </c>
      <c r="D57" s="179" t="s">
        <v>205</v>
      </c>
      <c r="E57" s="179" t="s">
        <v>205</v>
      </c>
      <c r="F57" s="179" t="s">
        <v>205</v>
      </c>
      <c r="G57" s="179" t="s">
        <v>205</v>
      </c>
      <c r="H57" s="179" t="s">
        <v>205</v>
      </c>
      <c r="I57" s="142">
        <f>I58</f>
        <v>474.1</v>
      </c>
      <c r="J57" s="274" t="s">
        <v>27</v>
      </c>
      <c r="K57" s="172"/>
      <c r="L57" s="301" t="s">
        <v>205</v>
      </c>
      <c r="M57" s="302"/>
      <c r="N57" s="302"/>
      <c r="O57" s="302"/>
      <c r="P57" s="303"/>
    </row>
    <row r="58" spans="1:17" s="151" customFormat="1" ht="25.5" customHeight="1">
      <c r="A58" s="275"/>
      <c r="B58" s="275"/>
      <c r="C58" s="147" t="s">
        <v>228</v>
      </c>
      <c r="D58" s="165" t="s">
        <v>205</v>
      </c>
      <c r="E58" s="165" t="s">
        <v>205</v>
      </c>
      <c r="F58" s="165" t="s">
        <v>205</v>
      </c>
      <c r="G58" s="165" t="s">
        <v>205</v>
      </c>
      <c r="H58" s="165" t="s">
        <v>205</v>
      </c>
      <c r="I58" s="148">
        <f>I59</f>
        <v>474.1</v>
      </c>
      <c r="J58" s="275"/>
      <c r="K58" s="149"/>
      <c r="L58" s="304"/>
      <c r="M58" s="305"/>
      <c r="N58" s="305"/>
      <c r="O58" s="305"/>
      <c r="P58" s="306"/>
      <c r="Q58" s="150"/>
    </row>
    <row r="59" spans="1:16" s="151" customFormat="1" ht="62.25" customHeight="1">
      <c r="A59" s="276" t="s">
        <v>235</v>
      </c>
      <c r="B59" s="307" t="s">
        <v>244</v>
      </c>
      <c r="C59" s="147" t="s">
        <v>227</v>
      </c>
      <c r="D59" s="174" t="s">
        <v>205</v>
      </c>
      <c r="E59" s="174" t="s">
        <v>205</v>
      </c>
      <c r="F59" s="174" t="s">
        <v>205</v>
      </c>
      <c r="G59" s="174" t="s">
        <v>205</v>
      </c>
      <c r="H59" s="174" t="s">
        <v>205</v>
      </c>
      <c r="I59" s="152">
        <f>I60</f>
        <v>474.1</v>
      </c>
      <c r="J59" s="307" t="s">
        <v>27</v>
      </c>
      <c r="K59" s="149"/>
      <c r="L59" s="265" t="s">
        <v>205</v>
      </c>
      <c r="M59" s="266"/>
      <c r="N59" s="267"/>
      <c r="O59" s="309" t="s">
        <v>205</v>
      </c>
      <c r="P59" s="309"/>
    </row>
    <row r="60" spans="1:17" ht="78.75" customHeight="1">
      <c r="A60" s="276"/>
      <c r="B60" s="308"/>
      <c r="C60" s="188" t="s">
        <v>228</v>
      </c>
      <c r="D60" s="174" t="s">
        <v>205</v>
      </c>
      <c r="E60" s="174" t="s">
        <v>205</v>
      </c>
      <c r="F60" s="174" t="s">
        <v>205</v>
      </c>
      <c r="G60" s="174" t="s">
        <v>205</v>
      </c>
      <c r="H60" s="174" t="s">
        <v>205</v>
      </c>
      <c r="I60" s="142">
        <f>I62</f>
        <v>474.1</v>
      </c>
      <c r="J60" s="308"/>
      <c r="K60" s="172"/>
      <c r="L60" s="268"/>
      <c r="M60" s="269"/>
      <c r="N60" s="270"/>
      <c r="O60" s="309"/>
      <c r="P60" s="309"/>
      <c r="Q60" s="131"/>
    </row>
    <row r="61" spans="1:16" ht="129" customHeight="1">
      <c r="A61" s="205"/>
      <c r="B61" s="310" t="s">
        <v>258</v>
      </c>
      <c r="C61" s="311"/>
      <c r="D61" s="311"/>
      <c r="E61" s="311"/>
      <c r="F61" s="311"/>
      <c r="G61" s="311"/>
      <c r="H61" s="311"/>
      <c r="I61" s="312"/>
      <c r="J61" s="206" t="s">
        <v>229</v>
      </c>
      <c r="K61" s="207"/>
      <c r="L61" s="206" t="s">
        <v>259</v>
      </c>
      <c r="M61" s="208" t="s">
        <v>260</v>
      </c>
      <c r="N61" s="208">
        <v>1</v>
      </c>
      <c r="O61" s="309"/>
      <c r="P61" s="309"/>
    </row>
    <row r="62" spans="1:16" s="153" customFormat="1" ht="96.75" customHeight="1">
      <c r="A62" s="198" t="s">
        <v>156</v>
      </c>
      <c r="B62" s="200" t="s">
        <v>261</v>
      </c>
      <c r="C62" s="200" t="s">
        <v>228</v>
      </c>
      <c r="D62" s="200" t="s">
        <v>205</v>
      </c>
      <c r="E62" s="209" t="s">
        <v>205</v>
      </c>
      <c r="F62" s="209" t="s">
        <v>205</v>
      </c>
      <c r="G62" s="200" t="s">
        <v>205</v>
      </c>
      <c r="H62" s="200" t="s">
        <v>205</v>
      </c>
      <c r="I62" s="210">
        <v>474.1</v>
      </c>
      <c r="J62" s="200" t="s">
        <v>27</v>
      </c>
      <c r="K62" s="204"/>
      <c r="L62" s="200" t="s">
        <v>262</v>
      </c>
      <c r="M62" s="208" t="s">
        <v>260</v>
      </c>
      <c r="N62" s="208">
        <v>1</v>
      </c>
      <c r="O62" s="309"/>
      <c r="P62" s="309"/>
    </row>
    <row r="63" spans="1:16" ht="45" customHeight="1">
      <c r="A63" s="198"/>
      <c r="B63" s="199" t="s">
        <v>267</v>
      </c>
      <c r="C63" s="200" t="s">
        <v>205</v>
      </c>
      <c r="D63" s="201" t="s">
        <v>205</v>
      </c>
      <c r="E63" s="201" t="s">
        <v>205</v>
      </c>
      <c r="F63" s="201" t="s">
        <v>205</v>
      </c>
      <c r="G63" s="201" t="s">
        <v>205</v>
      </c>
      <c r="H63" s="201" t="s">
        <v>205</v>
      </c>
      <c r="I63" s="202" t="s">
        <v>205</v>
      </c>
      <c r="J63" s="234" t="s">
        <v>27</v>
      </c>
      <c r="K63" s="204"/>
      <c r="L63" s="201" t="s">
        <v>205</v>
      </c>
      <c r="M63" s="201" t="s">
        <v>205</v>
      </c>
      <c r="N63" s="202" t="s">
        <v>205</v>
      </c>
      <c r="O63" s="264" t="s">
        <v>269</v>
      </c>
      <c r="P63" s="264"/>
    </row>
    <row r="64" spans="1:16" ht="94.5">
      <c r="A64" s="198"/>
      <c r="B64" s="199" t="s">
        <v>268</v>
      </c>
      <c r="C64" s="200" t="s">
        <v>205</v>
      </c>
      <c r="D64" s="201" t="s">
        <v>205</v>
      </c>
      <c r="E64" s="201" t="s">
        <v>205</v>
      </c>
      <c r="F64" s="201" t="s">
        <v>205</v>
      </c>
      <c r="G64" s="201" t="s">
        <v>205</v>
      </c>
      <c r="H64" s="201" t="s">
        <v>205</v>
      </c>
      <c r="I64" s="202" t="s">
        <v>205</v>
      </c>
      <c r="J64" s="234"/>
      <c r="K64" s="204"/>
      <c r="L64" s="201" t="s">
        <v>205</v>
      </c>
      <c r="M64" s="201" t="s">
        <v>205</v>
      </c>
      <c r="N64" s="202" t="s">
        <v>205</v>
      </c>
      <c r="O64" s="235" t="s">
        <v>270</v>
      </c>
      <c r="P64" s="236"/>
    </row>
    <row r="65" ht="18.75">
      <c r="P65" s="123" t="s">
        <v>238</v>
      </c>
    </row>
    <row r="66" spans="1:15" s="161" customFormat="1" ht="23.25">
      <c r="A66" s="156"/>
      <c r="B66" s="156" t="s">
        <v>280</v>
      </c>
      <c r="C66" s="156"/>
      <c r="D66" s="156"/>
      <c r="E66" s="156"/>
      <c r="F66" s="156"/>
      <c r="G66" s="156" t="s">
        <v>281</v>
      </c>
      <c r="H66" s="156"/>
      <c r="I66" s="157"/>
      <c r="J66" s="158"/>
      <c r="K66" s="158"/>
      <c r="L66" s="159"/>
      <c r="M66" s="159"/>
      <c r="N66" s="159"/>
      <c r="O66" s="160"/>
    </row>
    <row r="69" ht="18.75">
      <c r="B69" s="117" t="s">
        <v>246</v>
      </c>
    </row>
  </sheetData>
  <sheetProtection/>
  <mergeCells count="91">
    <mergeCell ref="O39:P42"/>
    <mergeCell ref="A45:A48"/>
    <mergeCell ref="B45:B48"/>
    <mergeCell ref="J45:J48"/>
    <mergeCell ref="L45:P48"/>
    <mergeCell ref="O38:P38"/>
    <mergeCell ref="B39:B42"/>
    <mergeCell ref="J39:J42"/>
    <mergeCell ref="B34:B37"/>
    <mergeCell ref="A34:A37"/>
    <mergeCell ref="J34:J37"/>
    <mergeCell ref="L34:P37"/>
    <mergeCell ref="A39:A42"/>
    <mergeCell ref="L39:L42"/>
    <mergeCell ref="M39:M42"/>
    <mergeCell ref="J63:J64"/>
    <mergeCell ref="L31:N31"/>
    <mergeCell ref="L43:N43"/>
    <mergeCell ref="L44:N44"/>
    <mergeCell ref="J59:J60"/>
    <mergeCell ref="J43:J44"/>
    <mergeCell ref="N49:N52"/>
    <mergeCell ref="L27:L30"/>
    <mergeCell ref="A27:A30"/>
    <mergeCell ref="M27:M30"/>
    <mergeCell ref="N27:N30"/>
    <mergeCell ref="O49:O52"/>
    <mergeCell ref="P49:P52"/>
    <mergeCell ref="A49:A52"/>
    <mergeCell ref="J49:J52"/>
    <mergeCell ref="B49:B52"/>
    <mergeCell ref="L49:L52"/>
    <mergeCell ref="N39:N42"/>
    <mergeCell ref="L57:P58"/>
    <mergeCell ref="J57:J58"/>
    <mergeCell ref="B59:B60"/>
    <mergeCell ref="O59:P62"/>
    <mergeCell ref="B61:I61"/>
    <mergeCell ref="J53:J55"/>
    <mergeCell ref="L53:L55"/>
    <mergeCell ref="O55:P55"/>
    <mergeCell ref="M49:M52"/>
    <mergeCell ref="A56:A58"/>
    <mergeCell ref="B56:I56"/>
    <mergeCell ref="A12:A16"/>
    <mergeCell ref="B17:H17"/>
    <mergeCell ref="B12:H12"/>
    <mergeCell ref="A17:A21"/>
    <mergeCell ref="B22:B25"/>
    <mergeCell ref="B26:I26"/>
    <mergeCell ref="B38:I38"/>
    <mergeCell ref="B27:B30"/>
    <mergeCell ref="D9:D10"/>
    <mergeCell ref="E9:E10"/>
    <mergeCell ref="F9:F10"/>
    <mergeCell ref="L22:P25"/>
    <mergeCell ref="O26:P26"/>
    <mergeCell ref="J22:J25"/>
    <mergeCell ref="L9:L10"/>
    <mergeCell ref="O9:O10"/>
    <mergeCell ref="M9:M10"/>
    <mergeCell ref="A22:A25"/>
    <mergeCell ref="L1:O1"/>
    <mergeCell ref="L2:O2"/>
    <mergeCell ref="L8:N8"/>
    <mergeCell ref="N9:N10"/>
    <mergeCell ref="A4:P4"/>
    <mergeCell ref="B8:B10"/>
    <mergeCell ref="D8:H8"/>
    <mergeCell ref="A8:A10"/>
    <mergeCell ref="I8:I10"/>
    <mergeCell ref="L59:N60"/>
    <mergeCell ref="C8:C10"/>
    <mergeCell ref="B57:B58"/>
    <mergeCell ref="A59:A60"/>
    <mergeCell ref="L3:O3"/>
    <mergeCell ref="P9:P10"/>
    <mergeCell ref="O8:P8"/>
    <mergeCell ref="G9:G10"/>
    <mergeCell ref="H9:H10"/>
    <mergeCell ref="J8:J10"/>
    <mergeCell ref="L32:N32"/>
    <mergeCell ref="O64:P64"/>
    <mergeCell ref="B13:B16"/>
    <mergeCell ref="B18:B21"/>
    <mergeCell ref="O27:P30"/>
    <mergeCell ref="J27:J33"/>
    <mergeCell ref="L33:N33"/>
    <mergeCell ref="J56:P56"/>
    <mergeCell ref="J12:P21"/>
    <mergeCell ref="O63:P63"/>
  </mergeCells>
  <printOptions/>
  <pageMargins left="0.9055118110236221" right="0.1968503937007874" top="0.7874015748031497" bottom="0.7874015748031497" header="0.3937007874015748" footer="0.3937007874015748"/>
  <pageSetup fitToHeight="2" horizontalDpi="600" verticalDpi="600" orientation="landscape" paperSize="9" scale="51" r:id="rId1"/>
  <headerFooter>
    <oddHeader>&amp;C&amp;P</oddHeader>
  </headerFooter>
  <rowBreaks count="1" manualBreakCount="1">
    <brk id="5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BreakPreview" zoomScale="90" zoomScaleSheetLayoutView="90" zoomScalePageLayoutView="0" workbookViewId="0" topLeftCell="A1">
      <pane ySplit="10" topLeftCell="A38" activePane="bottomLeft" state="frozen"/>
      <selection pane="topLeft" activeCell="A1" sqref="A1"/>
      <selection pane="bottomLeft" activeCell="F71" sqref="F71"/>
    </sheetView>
  </sheetViews>
  <sheetFormatPr defaultColWidth="9.140625" defaultRowHeight="15"/>
  <cols>
    <col min="1" max="1" width="13.00390625" style="57" customWidth="1"/>
    <col min="2" max="2" width="16.8515625" style="57" customWidth="1"/>
    <col min="3" max="3" width="35.00390625" style="57" customWidth="1"/>
    <col min="4" max="4" width="27.8515625" style="37" customWidth="1"/>
    <col min="5" max="5" width="15.140625" style="37" customWidth="1"/>
    <col min="6" max="6" width="14.7109375" style="37" customWidth="1"/>
    <col min="7" max="7" width="15.140625" style="37" customWidth="1"/>
    <col min="8" max="8" width="21.00390625" style="63" customWidth="1"/>
    <col min="9" max="9" width="30.421875" style="63" customWidth="1"/>
    <col min="10" max="16384" width="9.140625" style="10" customWidth="1"/>
  </cols>
  <sheetData>
    <row r="1" spans="8:9" ht="15">
      <c r="H1" s="325" t="s">
        <v>25</v>
      </c>
      <c r="I1" s="325"/>
    </row>
    <row r="2" spans="8:9" ht="29.25" customHeight="1">
      <c r="H2" s="324" t="s">
        <v>41</v>
      </c>
      <c r="I2" s="324"/>
    </row>
    <row r="3" spans="8:9" ht="15" customHeight="1">
      <c r="H3" s="324" t="s">
        <v>201</v>
      </c>
      <c r="I3" s="324"/>
    </row>
    <row r="4" spans="8:9" ht="17.25" customHeight="1">
      <c r="H4" s="32"/>
      <c r="I4" s="32"/>
    </row>
    <row r="5" ht="15">
      <c r="D5" s="75" t="s">
        <v>202</v>
      </c>
    </row>
    <row r="6" ht="15">
      <c r="D6" s="75"/>
    </row>
    <row r="7" spans="1:7" ht="15">
      <c r="A7" s="76" t="s">
        <v>23</v>
      </c>
      <c r="D7" s="65" t="s">
        <v>26</v>
      </c>
      <c r="E7" s="57"/>
      <c r="F7" s="57"/>
      <c r="G7" s="57"/>
    </row>
    <row r="8" spans="1:7" ht="15">
      <c r="A8" s="76" t="s">
        <v>24</v>
      </c>
      <c r="D8" s="65" t="s">
        <v>27</v>
      </c>
      <c r="E8" s="57"/>
      <c r="F8" s="57"/>
      <c r="G8" s="57"/>
    </row>
    <row r="9" spans="1:7" ht="15.75" thickBot="1">
      <c r="A9" s="76"/>
      <c r="D9" s="65"/>
      <c r="E9" s="57"/>
      <c r="F9" s="57"/>
      <c r="G9" s="57"/>
    </row>
    <row r="10" spans="1:12" ht="50.25" customHeight="1" thickBot="1">
      <c r="A10" s="3" t="s">
        <v>0</v>
      </c>
      <c r="B10" s="9" t="s">
        <v>10</v>
      </c>
      <c r="C10" s="4" t="s">
        <v>1</v>
      </c>
      <c r="D10" s="4" t="s">
        <v>7</v>
      </c>
      <c r="E10" s="4" t="s">
        <v>22</v>
      </c>
      <c r="F10" s="4" t="s">
        <v>2</v>
      </c>
      <c r="G10" s="4" t="s">
        <v>3</v>
      </c>
      <c r="H10" s="4" t="s">
        <v>4</v>
      </c>
      <c r="I10" s="5" t="s">
        <v>5</v>
      </c>
      <c r="J10" s="58"/>
      <c r="K10" s="58"/>
      <c r="L10" s="58"/>
    </row>
    <row r="11" spans="1:12" ht="15">
      <c r="A11" s="2"/>
      <c r="B11" s="2"/>
      <c r="C11" s="2"/>
      <c r="D11" s="11"/>
      <c r="E11" s="11"/>
      <c r="F11" s="11"/>
      <c r="G11" s="11"/>
      <c r="H11" s="19"/>
      <c r="I11" s="19"/>
      <c r="J11" s="58"/>
      <c r="K11" s="58"/>
      <c r="L11" s="58"/>
    </row>
    <row r="12" spans="1:12" s="73" customFormat="1" ht="34.5" customHeight="1">
      <c r="A12" s="26" t="s">
        <v>9</v>
      </c>
      <c r="B12" s="26" t="s">
        <v>11</v>
      </c>
      <c r="C12" s="8" t="s">
        <v>40</v>
      </c>
      <c r="D12" s="12"/>
      <c r="E12" s="47">
        <f>E13+E15+E17+E24+E26+E28+E30+E32+E39+E41+E45+E48+E50+E53+E55+E56</f>
        <v>335206.6</v>
      </c>
      <c r="F12" s="25">
        <v>41640</v>
      </c>
      <c r="G12" s="25">
        <v>42004</v>
      </c>
      <c r="H12" s="17"/>
      <c r="I12" s="17"/>
      <c r="J12" s="72"/>
      <c r="K12" s="72"/>
      <c r="L12" s="72"/>
    </row>
    <row r="13" spans="1:12" s="31" customFormat="1" ht="35.25" customHeight="1">
      <c r="A13" s="28" t="s">
        <v>6</v>
      </c>
      <c r="B13" s="27" t="s">
        <v>12</v>
      </c>
      <c r="C13" s="7" t="s">
        <v>42</v>
      </c>
      <c r="D13" s="22"/>
      <c r="E13" s="46">
        <f>E14</f>
        <v>4500.2</v>
      </c>
      <c r="F13" s="25"/>
      <c r="G13" s="25"/>
      <c r="H13" s="35"/>
      <c r="I13" s="60"/>
      <c r="J13" s="30"/>
      <c r="K13" s="30"/>
      <c r="L13" s="30"/>
    </row>
    <row r="14" spans="1:12" s="31" customFormat="1" ht="92.25" customHeight="1">
      <c r="A14" s="69" t="s">
        <v>28</v>
      </c>
      <c r="B14" s="95" t="s">
        <v>29</v>
      </c>
      <c r="C14" s="7" t="s">
        <v>30</v>
      </c>
      <c r="D14" s="114" t="s">
        <v>187</v>
      </c>
      <c r="E14" s="36">
        <v>4500.2</v>
      </c>
      <c r="F14" s="20">
        <v>41640</v>
      </c>
      <c r="G14" s="20">
        <v>42004</v>
      </c>
      <c r="H14" s="44">
        <v>2</v>
      </c>
      <c r="I14" s="33" t="s">
        <v>43</v>
      </c>
      <c r="J14" s="30"/>
      <c r="K14" s="30"/>
      <c r="L14" s="30"/>
    </row>
    <row r="15" spans="1:12" s="31" customFormat="1" ht="46.5" customHeight="1">
      <c r="A15" s="34" t="s">
        <v>13</v>
      </c>
      <c r="B15" s="27" t="s">
        <v>12</v>
      </c>
      <c r="C15" s="8" t="s">
        <v>44</v>
      </c>
      <c r="D15" s="45"/>
      <c r="E15" s="46">
        <f>E16</f>
        <v>7778</v>
      </c>
      <c r="F15" s="25"/>
      <c r="G15" s="25"/>
      <c r="H15" s="44"/>
      <c r="I15" s="33"/>
      <c r="J15" s="30"/>
      <c r="K15" s="30"/>
      <c r="L15" s="30"/>
    </row>
    <row r="16" spans="1:12" s="31" customFormat="1" ht="92.25" customHeight="1">
      <c r="A16" s="69" t="s">
        <v>31</v>
      </c>
      <c r="B16" s="95" t="s">
        <v>29</v>
      </c>
      <c r="C16" s="7" t="s">
        <v>45</v>
      </c>
      <c r="D16" s="114" t="s">
        <v>187</v>
      </c>
      <c r="E16" s="36">
        <v>7778</v>
      </c>
      <c r="F16" s="20">
        <v>41640</v>
      </c>
      <c r="G16" s="20">
        <v>42004</v>
      </c>
      <c r="H16" s="44">
        <v>2</v>
      </c>
      <c r="I16" s="33" t="s">
        <v>43</v>
      </c>
      <c r="J16" s="30"/>
      <c r="K16" s="30"/>
      <c r="L16" s="30"/>
    </row>
    <row r="17" spans="1:12" s="31" customFormat="1" ht="33" customHeight="1">
      <c r="A17" s="34" t="s">
        <v>14</v>
      </c>
      <c r="B17" s="27" t="s">
        <v>12</v>
      </c>
      <c r="C17" s="7" t="s">
        <v>46</v>
      </c>
      <c r="D17" s="45"/>
      <c r="E17" s="46">
        <f>E18+E19+E20+E21+E22+E23</f>
        <v>13196</v>
      </c>
      <c r="F17" s="25"/>
      <c r="G17" s="25"/>
      <c r="H17" s="35"/>
      <c r="I17" s="33"/>
      <c r="J17" s="30"/>
      <c r="K17" s="30"/>
      <c r="L17" s="30"/>
    </row>
    <row r="18" spans="1:12" s="31" customFormat="1" ht="93.75" customHeight="1">
      <c r="A18" s="96" t="s">
        <v>47</v>
      </c>
      <c r="B18" s="97" t="s">
        <v>29</v>
      </c>
      <c r="C18" s="48" t="s">
        <v>48</v>
      </c>
      <c r="D18" s="51" t="s">
        <v>60</v>
      </c>
      <c r="E18" s="36">
        <v>3500</v>
      </c>
      <c r="F18" s="20">
        <v>41640</v>
      </c>
      <c r="G18" s="20">
        <v>42004</v>
      </c>
      <c r="H18" s="44">
        <v>2</v>
      </c>
      <c r="I18" s="33" t="s">
        <v>43</v>
      </c>
      <c r="J18" s="30"/>
      <c r="K18" s="30"/>
      <c r="L18" s="30"/>
    </row>
    <row r="19" spans="1:12" s="31" customFormat="1" ht="123.75" customHeight="1">
      <c r="A19" s="69" t="s">
        <v>51</v>
      </c>
      <c r="B19" s="95" t="s">
        <v>29</v>
      </c>
      <c r="C19" s="50" t="s">
        <v>49</v>
      </c>
      <c r="D19" s="13" t="s">
        <v>60</v>
      </c>
      <c r="E19" s="36">
        <v>7800</v>
      </c>
      <c r="F19" s="20">
        <v>41640</v>
      </c>
      <c r="G19" s="20">
        <v>42004</v>
      </c>
      <c r="H19" s="44">
        <v>2</v>
      </c>
      <c r="I19" s="33" t="s">
        <v>43</v>
      </c>
      <c r="J19" s="30"/>
      <c r="K19" s="30"/>
      <c r="L19" s="30"/>
    </row>
    <row r="20" spans="1:12" s="31" customFormat="1" ht="95.25" customHeight="1">
      <c r="A20" s="69" t="s">
        <v>52</v>
      </c>
      <c r="B20" s="95" t="s">
        <v>29</v>
      </c>
      <c r="C20" s="50" t="s">
        <v>50</v>
      </c>
      <c r="D20" s="77" t="s">
        <v>59</v>
      </c>
      <c r="E20" s="36">
        <v>670</v>
      </c>
      <c r="F20" s="20">
        <v>41640</v>
      </c>
      <c r="G20" s="20">
        <v>42004</v>
      </c>
      <c r="H20" s="44">
        <v>2</v>
      </c>
      <c r="I20" s="33" t="s">
        <v>43</v>
      </c>
      <c r="J20" s="30"/>
      <c r="K20" s="30"/>
      <c r="L20" s="30"/>
    </row>
    <row r="21" spans="1:12" s="31" customFormat="1" ht="89.25" customHeight="1">
      <c r="A21" s="69" t="s">
        <v>54</v>
      </c>
      <c r="B21" s="95" t="s">
        <v>29</v>
      </c>
      <c r="C21" s="50" t="s">
        <v>53</v>
      </c>
      <c r="D21" s="78" t="s">
        <v>59</v>
      </c>
      <c r="E21" s="36">
        <v>800.6</v>
      </c>
      <c r="F21" s="20">
        <v>41640</v>
      </c>
      <c r="G21" s="20">
        <v>42004</v>
      </c>
      <c r="H21" s="44">
        <v>2</v>
      </c>
      <c r="I21" s="33" t="s">
        <v>43</v>
      </c>
      <c r="J21" s="30"/>
      <c r="K21" s="30"/>
      <c r="L21" s="30"/>
    </row>
    <row r="22" spans="1:12" s="31" customFormat="1" ht="93" customHeight="1">
      <c r="A22" s="69" t="s">
        <v>55</v>
      </c>
      <c r="B22" s="95" t="s">
        <v>29</v>
      </c>
      <c r="C22" s="50" t="s">
        <v>58</v>
      </c>
      <c r="D22" s="78" t="s">
        <v>59</v>
      </c>
      <c r="E22" s="36">
        <v>335.4</v>
      </c>
      <c r="F22" s="20">
        <v>41640</v>
      </c>
      <c r="G22" s="20">
        <v>42004</v>
      </c>
      <c r="H22" s="44">
        <v>2</v>
      </c>
      <c r="I22" s="33" t="s">
        <v>43</v>
      </c>
      <c r="J22" s="30"/>
      <c r="K22" s="30"/>
      <c r="L22" s="30"/>
    </row>
    <row r="23" spans="1:12" s="31" customFormat="1" ht="93.75" customHeight="1">
      <c r="A23" s="69" t="s">
        <v>56</v>
      </c>
      <c r="B23" s="95" t="s">
        <v>29</v>
      </c>
      <c r="C23" s="50" t="s">
        <v>57</v>
      </c>
      <c r="D23" s="78" t="s">
        <v>59</v>
      </c>
      <c r="E23" s="36">
        <v>90</v>
      </c>
      <c r="F23" s="20">
        <v>41640</v>
      </c>
      <c r="G23" s="20">
        <v>42004</v>
      </c>
      <c r="H23" s="44">
        <v>2</v>
      </c>
      <c r="I23" s="33" t="s">
        <v>43</v>
      </c>
      <c r="J23" s="30"/>
      <c r="K23" s="30"/>
      <c r="L23" s="30"/>
    </row>
    <row r="24" spans="1:12" s="31" customFormat="1" ht="93.75" customHeight="1">
      <c r="A24" s="34" t="s">
        <v>15</v>
      </c>
      <c r="B24" s="27" t="s">
        <v>12</v>
      </c>
      <c r="C24" s="50" t="s">
        <v>61</v>
      </c>
      <c r="D24" s="13"/>
      <c r="E24" s="46">
        <f>E25</f>
        <v>23764</v>
      </c>
      <c r="F24" s="25"/>
      <c r="G24" s="25"/>
      <c r="H24" s="44"/>
      <c r="I24" s="33"/>
      <c r="J24" s="30"/>
      <c r="K24" s="30"/>
      <c r="L24" s="30"/>
    </row>
    <row r="25" spans="1:12" s="31" customFormat="1" ht="273" customHeight="1">
      <c r="A25" s="98" t="s">
        <v>62</v>
      </c>
      <c r="B25" s="90" t="s">
        <v>29</v>
      </c>
      <c r="C25" s="41" t="s">
        <v>32</v>
      </c>
      <c r="D25" s="56" t="s">
        <v>60</v>
      </c>
      <c r="E25" s="87">
        <v>23764</v>
      </c>
      <c r="F25" s="82">
        <v>41640</v>
      </c>
      <c r="G25" s="82">
        <v>42004</v>
      </c>
      <c r="H25" s="53" t="s">
        <v>64</v>
      </c>
      <c r="I25" s="33" t="s">
        <v>63</v>
      </c>
      <c r="J25" s="30"/>
      <c r="K25" s="30"/>
      <c r="L25" s="30"/>
    </row>
    <row r="26" spans="1:12" s="31" customFormat="1" ht="54.75" customHeight="1">
      <c r="A26" s="34" t="s">
        <v>16</v>
      </c>
      <c r="B26" s="39" t="s">
        <v>12</v>
      </c>
      <c r="C26" s="41" t="s">
        <v>65</v>
      </c>
      <c r="D26" s="13"/>
      <c r="E26" s="54">
        <f>E27</f>
        <v>3000</v>
      </c>
      <c r="F26" s="55"/>
      <c r="G26" s="55"/>
      <c r="H26" s="53"/>
      <c r="I26" s="33"/>
      <c r="J26" s="30"/>
      <c r="K26" s="30"/>
      <c r="L26" s="30"/>
    </row>
    <row r="27" spans="1:12" s="31" customFormat="1" ht="227.25" customHeight="1">
      <c r="A27" s="98" t="s">
        <v>66</v>
      </c>
      <c r="B27" s="90" t="s">
        <v>29</v>
      </c>
      <c r="C27" s="41" t="s">
        <v>67</v>
      </c>
      <c r="D27" s="56" t="s">
        <v>33</v>
      </c>
      <c r="E27" s="87">
        <v>3000</v>
      </c>
      <c r="F27" s="82">
        <v>41640</v>
      </c>
      <c r="G27" s="82">
        <v>42004</v>
      </c>
      <c r="H27" s="53" t="s">
        <v>69</v>
      </c>
      <c r="I27" s="33" t="s">
        <v>68</v>
      </c>
      <c r="J27" s="30"/>
      <c r="K27" s="30"/>
      <c r="L27" s="30"/>
    </row>
    <row r="28" spans="1:12" s="31" customFormat="1" ht="48.75" customHeight="1">
      <c r="A28" s="34" t="s">
        <v>17</v>
      </c>
      <c r="B28" s="39" t="s">
        <v>12</v>
      </c>
      <c r="C28" s="68" t="s">
        <v>71</v>
      </c>
      <c r="D28" s="56"/>
      <c r="E28" s="54">
        <f>E29</f>
        <v>500</v>
      </c>
      <c r="F28" s="55"/>
      <c r="G28" s="55"/>
      <c r="H28" s="53"/>
      <c r="I28" s="33"/>
      <c r="J28" s="30"/>
      <c r="K28" s="30"/>
      <c r="L28" s="30"/>
    </row>
    <row r="29" spans="1:12" s="31" customFormat="1" ht="393" customHeight="1">
      <c r="A29" s="98" t="s">
        <v>70</v>
      </c>
      <c r="B29" s="90" t="s">
        <v>29</v>
      </c>
      <c r="C29" s="71" t="s">
        <v>113</v>
      </c>
      <c r="D29" s="78" t="s">
        <v>59</v>
      </c>
      <c r="E29" s="87">
        <v>500</v>
      </c>
      <c r="F29" s="82">
        <v>41640</v>
      </c>
      <c r="G29" s="82">
        <v>42004</v>
      </c>
      <c r="H29" s="53" t="s">
        <v>115</v>
      </c>
      <c r="I29" s="33" t="s">
        <v>114</v>
      </c>
      <c r="J29" s="30"/>
      <c r="K29" s="30"/>
      <c r="L29" s="30"/>
    </row>
    <row r="30" spans="1:12" s="31" customFormat="1" ht="48.75" customHeight="1">
      <c r="A30" s="34" t="s">
        <v>18</v>
      </c>
      <c r="B30" s="39" t="s">
        <v>12</v>
      </c>
      <c r="C30" s="68" t="s">
        <v>72</v>
      </c>
      <c r="D30" s="56"/>
      <c r="E30" s="54">
        <f>E31</f>
        <v>500</v>
      </c>
      <c r="F30" s="55"/>
      <c r="G30" s="55"/>
      <c r="H30" s="53"/>
      <c r="I30" s="33"/>
      <c r="J30" s="30"/>
      <c r="K30" s="30"/>
      <c r="L30" s="30"/>
    </row>
    <row r="31" spans="1:12" s="31" customFormat="1" ht="99.75" customHeight="1">
      <c r="A31" s="99" t="s">
        <v>73</v>
      </c>
      <c r="B31" s="70" t="s">
        <v>29</v>
      </c>
      <c r="C31" s="41" t="s">
        <v>116</v>
      </c>
      <c r="D31" s="77" t="s">
        <v>117</v>
      </c>
      <c r="E31" s="87">
        <v>500</v>
      </c>
      <c r="F31" s="82">
        <v>41640</v>
      </c>
      <c r="G31" s="82">
        <v>42004</v>
      </c>
      <c r="H31" s="52" t="s">
        <v>119</v>
      </c>
      <c r="I31" s="33" t="s">
        <v>118</v>
      </c>
      <c r="J31" s="30"/>
      <c r="K31" s="30"/>
      <c r="L31" s="30"/>
    </row>
    <row r="32" spans="1:12" s="31" customFormat="1" ht="75" customHeight="1">
      <c r="A32" s="60" t="s">
        <v>74</v>
      </c>
      <c r="B32" s="39" t="s">
        <v>12</v>
      </c>
      <c r="C32" s="59" t="s">
        <v>75</v>
      </c>
      <c r="D32" s="60"/>
      <c r="E32" s="74">
        <f>E33+E34+E35+E36+E37+E38</f>
        <v>63553.1</v>
      </c>
      <c r="F32" s="60"/>
      <c r="G32" s="60"/>
      <c r="H32" s="60"/>
      <c r="I32" s="60"/>
      <c r="J32" s="30"/>
      <c r="K32" s="30"/>
      <c r="L32" s="30"/>
    </row>
    <row r="33" spans="1:12" s="31" customFormat="1" ht="90.75" customHeight="1">
      <c r="A33" s="100" t="s">
        <v>76</v>
      </c>
      <c r="B33" s="101" t="s">
        <v>29</v>
      </c>
      <c r="C33" s="50" t="s">
        <v>120</v>
      </c>
      <c r="D33" s="56" t="s">
        <v>33</v>
      </c>
      <c r="E33" s="81">
        <v>18705</v>
      </c>
      <c r="F33" s="82">
        <v>41640</v>
      </c>
      <c r="G33" s="82">
        <v>42004</v>
      </c>
      <c r="H33" s="329" t="s">
        <v>128</v>
      </c>
      <c r="I33" s="326" t="s">
        <v>127</v>
      </c>
      <c r="J33" s="30"/>
      <c r="K33" s="30"/>
      <c r="L33" s="30"/>
    </row>
    <row r="34" spans="1:12" s="31" customFormat="1" ht="125.25" customHeight="1">
      <c r="A34" s="100" t="s">
        <v>87</v>
      </c>
      <c r="B34" s="101" t="s">
        <v>29</v>
      </c>
      <c r="C34" s="50" t="s">
        <v>121</v>
      </c>
      <c r="D34" s="38" t="s">
        <v>122</v>
      </c>
      <c r="E34" s="81">
        <v>21220</v>
      </c>
      <c r="F34" s="82">
        <v>41640</v>
      </c>
      <c r="G34" s="82">
        <v>42004</v>
      </c>
      <c r="H34" s="330"/>
      <c r="I34" s="327"/>
      <c r="J34" s="30"/>
      <c r="K34" s="30"/>
      <c r="L34" s="30"/>
    </row>
    <row r="35" spans="1:12" s="31" customFormat="1" ht="123" customHeight="1">
      <c r="A35" s="100" t="s">
        <v>88</v>
      </c>
      <c r="B35" s="101" t="s">
        <v>29</v>
      </c>
      <c r="C35" s="50" t="s">
        <v>123</v>
      </c>
      <c r="D35" s="56" t="s">
        <v>33</v>
      </c>
      <c r="E35" s="81">
        <v>3428.1</v>
      </c>
      <c r="F35" s="82">
        <v>41640</v>
      </c>
      <c r="G35" s="82">
        <v>42004</v>
      </c>
      <c r="H35" s="330"/>
      <c r="I35" s="327"/>
      <c r="J35" s="30"/>
      <c r="K35" s="30"/>
      <c r="L35" s="30"/>
    </row>
    <row r="36" spans="1:12" s="31" customFormat="1" ht="75.75" customHeight="1">
      <c r="A36" s="100" t="s">
        <v>89</v>
      </c>
      <c r="B36" s="101" t="s">
        <v>29</v>
      </c>
      <c r="C36" s="50" t="s">
        <v>125</v>
      </c>
      <c r="D36" s="38" t="s">
        <v>122</v>
      </c>
      <c r="E36" s="81">
        <f>5018+9977</f>
        <v>14995</v>
      </c>
      <c r="F36" s="82">
        <v>41640</v>
      </c>
      <c r="G36" s="82">
        <v>42004</v>
      </c>
      <c r="H36" s="330"/>
      <c r="I36" s="327"/>
      <c r="J36" s="30"/>
      <c r="K36" s="30"/>
      <c r="L36" s="30"/>
    </row>
    <row r="37" spans="1:12" s="31" customFormat="1" ht="80.25" customHeight="1">
      <c r="A37" s="100" t="s">
        <v>90</v>
      </c>
      <c r="B37" s="101" t="s">
        <v>29</v>
      </c>
      <c r="C37" s="50" t="s">
        <v>124</v>
      </c>
      <c r="D37" s="38" t="s">
        <v>122</v>
      </c>
      <c r="E37" s="81">
        <v>2205</v>
      </c>
      <c r="F37" s="82">
        <v>41640</v>
      </c>
      <c r="G37" s="82">
        <v>42004</v>
      </c>
      <c r="H37" s="330"/>
      <c r="I37" s="327"/>
      <c r="J37" s="30"/>
      <c r="K37" s="30"/>
      <c r="L37" s="30"/>
    </row>
    <row r="38" spans="1:12" s="31" customFormat="1" ht="51" customHeight="1">
      <c r="A38" s="100" t="s">
        <v>91</v>
      </c>
      <c r="B38" s="101" t="s">
        <v>29</v>
      </c>
      <c r="C38" s="50" t="s">
        <v>126</v>
      </c>
      <c r="D38" s="38" t="s">
        <v>122</v>
      </c>
      <c r="E38" s="81">
        <v>3000</v>
      </c>
      <c r="F38" s="82">
        <v>41640</v>
      </c>
      <c r="G38" s="82">
        <v>42004</v>
      </c>
      <c r="H38" s="331"/>
      <c r="I38" s="328"/>
      <c r="J38" s="30"/>
      <c r="K38" s="30"/>
      <c r="L38" s="30"/>
    </row>
    <row r="39" spans="1:12" ht="36" customHeight="1">
      <c r="A39" s="64" t="s">
        <v>77</v>
      </c>
      <c r="B39" s="39" t="s">
        <v>12</v>
      </c>
      <c r="C39" s="1" t="s">
        <v>78</v>
      </c>
      <c r="D39" s="61"/>
      <c r="E39" s="80">
        <f>E40</f>
        <v>5825</v>
      </c>
      <c r="F39" s="61"/>
      <c r="G39" s="61"/>
      <c r="H39" s="62"/>
      <c r="I39" s="62"/>
      <c r="J39" s="58"/>
      <c r="K39" s="58"/>
      <c r="L39" s="58"/>
    </row>
    <row r="40" spans="1:12" ht="90">
      <c r="A40" s="100" t="s">
        <v>81</v>
      </c>
      <c r="B40" s="101" t="s">
        <v>29</v>
      </c>
      <c r="C40" s="49" t="s">
        <v>129</v>
      </c>
      <c r="D40" s="38" t="s">
        <v>122</v>
      </c>
      <c r="E40" s="81">
        <v>5825</v>
      </c>
      <c r="F40" s="82">
        <v>41640</v>
      </c>
      <c r="G40" s="82">
        <v>42004</v>
      </c>
      <c r="H40" s="78" t="s">
        <v>131</v>
      </c>
      <c r="I40" s="15" t="s">
        <v>130</v>
      </c>
      <c r="J40" s="58"/>
      <c r="K40" s="58"/>
      <c r="L40" s="58"/>
    </row>
    <row r="41" spans="1:12" ht="90">
      <c r="A41" s="64" t="s">
        <v>79</v>
      </c>
      <c r="B41" s="39" t="s">
        <v>12</v>
      </c>
      <c r="C41" s="1" t="s">
        <v>80</v>
      </c>
      <c r="D41" s="61"/>
      <c r="E41" s="86">
        <f>E42+E43+E44</f>
        <v>58251.4</v>
      </c>
      <c r="F41" s="61"/>
      <c r="G41" s="61"/>
      <c r="H41" s="62"/>
      <c r="I41" s="62"/>
      <c r="J41" s="58"/>
      <c r="K41" s="58"/>
      <c r="L41" s="58"/>
    </row>
    <row r="42" spans="1:12" ht="106.5" customHeight="1">
      <c r="A42" s="100" t="s">
        <v>82</v>
      </c>
      <c r="B42" s="101" t="s">
        <v>29</v>
      </c>
      <c r="C42" s="85" t="s">
        <v>133</v>
      </c>
      <c r="D42" s="56" t="s">
        <v>33</v>
      </c>
      <c r="E42" s="86">
        <v>38866</v>
      </c>
      <c r="F42" s="82">
        <v>41640</v>
      </c>
      <c r="G42" s="82">
        <v>42004</v>
      </c>
      <c r="H42" s="326" t="s">
        <v>136</v>
      </c>
      <c r="I42" s="326" t="s">
        <v>135</v>
      </c>
      <c r="J42" s="58"/>
      <c r="K42" s="58"/>
      <c r="L42" s="58"/>
    </row>
    <row r="43" spans="1:12" ht="192.75" customHeight="1">
      <c r="A43" s="100" t="s">
        <v>83</v>
      </c>
      <c r="B43" s="101" t="s">
        <v>29</v>
      </c>
      <c r="C43" s="85" t="s">
        <v>134</v>
      </c>
      <c r="D43" s="56" t="s">
        <v>60</v>
      </c>
      <c r="E43" s="86">
        <v>69.4</v>
      </c>
      <c r="F43" s="82">
        <v>41640</v>
      </c>
      <c r="G43" s="82">
        <v>42004</v>
      </c>
      <c r="H43" s="327"/>
      <c r="I43" s="327"/>
      <c r="J43" s="58"/>
      <c r="K43" s="58"/>
      <c r="L43" s="58"/>
    </row>
    <row r="44" spans="1:12" ht="143.25" customHeight="1">
      <c r="A44" s="102" t="s">
        <v>84</v>
      </c>
      <c r="B44" s="103" t="s">
        <v>29</v>
      </c>
      <c r="C44" s="84" t="s">
        <v>132</v>
      </c>
      <c r="D44" s="56" t="s">
        <v>33</v>
      </c>
      <c r="E44" s="86">
        <v>19316</v>
      </c>
      <c r="F44" s="82">
        <v>41640</v>
      </c>
      <c r="G44" s="82">
        <v>42004</v>
      </c>
      <c r="H44" s="328"/>
      <c r="I44" s="328"/>
      <c r="J44" s="58"/>
      <c r="K44" s="58"/>
      <c r="L44" s="58"/>
    </row>
    <row r="45" spans="1:12" ht="60">
      <c r="A45" s="66" t="s">
        <v>85</v>
      </c>
      <c r="B45" s="39" t="s">
        <v>12</v>
      </c>
      <c r="C45" s="21" t="s">
        <v>34</v>
      </c>
      <c r="E45" s="83">
        <f>E46+E47</f>
        <v>4000</v>
      </c>
      <c r="F45" s="61"/>
      <c r="G45" s="61"/>
      <c r="H45" s="62"/>
      <c r="I45" s="62"/>
      <c r="J45" s="58"/>
      <c r="K45" s="58"/>
      <c r="L45" s="58"/>
    </row>
    <row r="46" spans="1:12" ht="45">
      <c r="A46" s="100" t="s">
        <v>86</v>
      </c>
      <c r="B46" s="101" t="s">
        <v>29</v>
      </c>
      <c r="C46" s="1" t="s">
        <v>138</v>
      </c>
      <c r="D46" s="16" t="s">
        <v>39</v>
      </c>
      <c r="E46" s="83">
        <v>3906</v>
      </c>
      <c r="F46" s="82">
        <v>41640</v>
      </c>
      <c r="G46" s="82">
        <v>42004</v>
      </c>
      <c r="H46" s="334">
        <v>0.21</v>
      </c>
      <c r="I46" s="332" t="s">
        <v>140</v>
      </c>
      <c r="J46" s="58"/>
      <c r="K46" s="58"/>
      <c r="L46" s="58"/>
    </row>
    <row r="47" spans="1:12" ht="60">
      <c r="A47" s="100" t="s">
        <v>137</v>
      </c>
      <c r="B47" s="101" t="s">
        <v>29</v>
      </c>
      <c r="C47" s="1" t="s">
        <v>139</v>
      </c>
      <c r="D47" s="16" t="s">
        <v>39</v>
      </c>
      <c r="E47" s="83">
        <v>94</v>
      </c>
      <c r="F47" s="82">
        <v>41640</v>
      </c>
      <c r="G47" s="82">
        <v>42004</v>
      </c>
      <c r="H47" s="335"/>
      <c r="I47" s="333"/>
      <c r="J47" s="58"/>
      <c r="K47" s="58"/>
      <c r="L47" s="58"/>
    </row>
    <row r="48" spans="1:12" ht="62.25" customHeight="1">
      <c r="A48" s="29" t="s">
        <v>92</v>
      </c>
      <c r="B48" s="40" t="s">
        <v>12</v>
      </c>
      <c r="C48" s="21" t="s">
        <v>93</v>
      </c>
      <c r="D48" s="13"/>
      <c r="E48" s="88">
        <f>E49</f>
        <v>5286.5</v>
      </c>
      <c r="F48" s="12"/>
      <c r="G48" s="13"/>
      <c r="H48" s="14"/>
      <c r="I48" s="14"/>
      <c r="J48" s="58"/>
      <c r="K48" s="58"/>
      <c r="L48" s="58"/>
    </row>
    <row r="49" spans="1:12" ht="99" customHeight="1">
      <c r="A49" s="98" t="s">
        <v>141</v>
      </c>
      <c r="B49" s="67" t="s">
        <v>29</v>
      </c>
      <c r="C49" s="7" t="s">
        <v>143</v>
      </c>
      <c r="D49" s="13" t="s">
        <v>142</v>
      </c>
      <c r="E49" s="88">
        <v>5286.5</v>
      </c>
      <c r="F49" s="82">
        <v>41640</v>
      </c>
      <c r="G49" s="82">
        <v>42004</v>
      </c>
      <c r="H49" s="89">
        <v>0.016</v>
      </c>
      <c r="I49" s="14" t="s">
        <v>144</v>
      </c>
      <c r="J49" s="58"/>
      <c r="K49" s="58"/>
      <c r="L49" s="58"/>
    </row>
    <row r="50" spans="1:12" ht="97.5" customHeight="1">
      <c r="A50" s="92" t="s">
        <v>94</v>
      </c>
      <c r="B50" s="40" t="s">
        <v>12</v>
      </c>
      <c r="C50" s="21" t="s">
        <v>95</v>
      </c>
      <c r="D50" s="13"/>
      <c r="E50" s="36">
        <f>E51+E52</f>
        <v>129132.4</v>
      </c>
      <c r="F50" s="25"/>
      <c r="G50" s="25"/>
      <c r="H50" s="14"/>
      <c r="I50" s="14"/>
      <c r="J50" s="58"/>
      <c r="K50" s="58"/>
      <c r="L50" s="58"/>
    </row>
    <row r="51" spans="1:12" ht="104.25" customHeight="1">
      <c r="A51" s="91" t="s">
        <v>96</v>
      </c>
      <c r="B51" s="67" t="s">
        <v>29</v>
      </c>
      <c r="C51" s="7" t="s">
        <v>147</v>
      </c>
      <c r="D51" s="56" t="s">
        <v>60</v>
      </c>
      <c r="E51" s="36">
        <f>48130.4+74317</f>
        <v>122447.4</v>
      </c>
      <c r="F51" s="82">
        <v>41640</v>
      </c>
      <c r="G51" s="90">
        <v>42004</v>
      </c>
      <c r="H51" s="338" t="s">
        <v>146</v>
      </c>
      <c r="I51" s="336" t="s">
        <v>145</v>
      </c>
      <c r="J51" s="58"/>
      <c r="K51" s="58"/>
      <c r="L51" s="58"/>
    </row>
    <row r="52" spans="1:12" ht="95.25" customHeight="1">
      <c r="A52" s="91" t="s">
        <v>97</v>
      </c>
      <c r="B52" s="67" t="s">
        <v>29</v>
      </c>
      <c r="C52" s="7" t="s">
        <v>148</v>
      </c>
      <c r="D52" s="56" t="s">
        <v>142</v>
      </c>
      <c r="E52" s="36">
        <v>6685</v>
      </c>
      <c r="F52" s="82">
        <v>41640</v>
      </c>
      <c r="G52" s="82">
        <v>42004</v>
      </c>
      <c r="H52" s="339"/>
      <c r="I52" s="337"/>
      <c r="J52" s="58"/>
      <c r="K52" s="58"/>
      <c r="L52" s="58"/>
    </row>
    <row r="53" spans="1:12" ht="75.75" customHeight="1">
      <c r="A53" s="92" t="s">
        <v>98</v>
      </c>
      <c r="B53" s="40" t="s">
        <v>12</v>
      </c>
      <c r="C53" s="21" t="s">
        <v>99</v>
      </c>
      <c r="D53" s="24"/>
      <c r="E53" s="93">
        <f>E54</f>
        <v>12791</v>
      </c>
      <c r="F53" s="25"/>
      <c r="G53" s="25"/>
      <c r="H53" s="14"/>
      <c r="I53" s="14"/>
      <c r="J53" s="58"/>
      <c r="K53" s="58"/>
      <c r="L53" s="58"/>
    </row>
    <row r="54" spans="1:12" ht="128.25" customHeight="1">
      <c r="A54" s="6" t="s">
        <v>149</v>
      </c>
      <c r="B54" s="67" t="s">
        <v>29</v>
      </c>
      <c r="C54" s="14" t="s">
        <v>99</v>
      </c>
      <c r="D54" s="14" t="s">
        <v>203</v>
      </c>
      <c r="E54" s="87">
        <v>12791</v>
      </c>
      <c r="F54" s="82">
        <v>41640</v>
      </c>
      <c r="G54" s="82">
        <v>42004</v>
      </c>
      <c r="H54" s="94">
        <v>0.56</v>
      </c>
      <c r="I54" s="14" t="s">
        <v>150</v>
      </c>
      <c r="J54" s="58"/>
      <c r="K54" s="58"/>
      <c r="L54" s="58"/>
    </row>
    <row r="55" spans="1:12" ht="97.5" customHeight="1">
      <c r="A55" s="29" t="s">
        <v>100</v>
      </c>
      <c r="B55" s="40" t="s">
        <v>12</v>
      </c>
      <c r="C55" s="7" t="s">
        <v>102</v>
      </c>
      <c r="D55" s="13" t="s">
        <v>151</v>
      </c>
      <c r="E55" s="87">
        <v>129</v>
      </c>
      <c r="F55" s="82">
        <v>41640</v>
      </c>
      <c r="G55" s="82">
        <v>42004</v>
      </c>
      <c r="H55" s="94">
        <v>0.84</v>
      </c>
      <c r="I55" s="14" t="s">
        <v>152</v>
      </c>
      <c r="J55" s="58"/>
      <c r="K55" s="58"/>
      <c r="L55" s="58"/>
    </row>
    <row r="56" spans="1:12" ht="120">
      <c r="A56" s="29" t="s">
        <v>101</v>
      </c>
      <c r="B56" s="40" t="s">
        <v>12</v>
      </c>
      <c r="C56" s="7" t="s">
        <v>103</v>
      </c>
      <c r="D56" s="14" t="s">
        <v>203</v>
      </c>
      <c r="E56" s="87">
        <v>3000</v>
      </c>
      <c r="F56" s="82">
        <v>41640</v>
      </c>
      <c r="G56" s="82">
        <v>42004</v>
      </c>
      <c r="H56" s="56" t="s">
        <v>154</v>
      </c>
      <c r="I56" s="14" t="s">
        <v>153</v>
      </c>
      <c r="J56" s="58"/>
      <c r="K56" s="58"/>
      <c r="L56" s="58"/>
    </row>
    <row r="57" spans="1:9" s="73" customFormat="1" ht="21.75" customHeight="1">
      <c r="A57" s="8" t="s">
        <v>19</v>
      </c>
      <c r="B57" s="43" t="s">
        <v>8</v>
      </c>
      <c r="C57" s="79" t="s">
        <v>35</v>
      </c>
      <c r="D57" s="8"/>
      <c r="E57" s="12"/>
      <c r="F57" s="8"/>
      <c r="G57" s="8"/>
      <c r="H57" s="17"/>
      <c r="I57" s="17"/>
    </row>
    <row r="58" spans="1:9" s="31" customFormat="1" ht="61.5" customHeight="1">
      <c r="A58" s="21" t="s">
        <v>20</v>
      </c>
      <c r="B58" s="40" t="s">
        <v>12</v>
      </c>
      <c r="C58" s="23" t="s">
        <v>104</v>
      </c>
      <c r="D58" s="22"/>
      <c r="E58" s="46">
        <f>E59+E60+E61</f>
        <v>1677501.1</v>
      </c>
      <c r="F58" s="27"/>
      <c r="G58" s="27"/>
      <c r="H58" s="23"/>
      <c r="I58" s="23"/>
    </row>
    <row r="59" spans="1:9" ht="45">
      <c r="A59" s="104" t="s">
        <v>156</v>
      </c>
      <c r="B59" s="42" t="s">
        <v>29</v>
      </c>
      <c r="C59" s="14" t="s">
        <v>159</v>
      </c>
      <c r="D59" s="13" t="s">
        <v>155</v>
      </c>
      <c r="E59" s="36">
        <f>918635+318741.2</f>
        <v>1237376.2</v>
      </c>
      <c r="F59" s="82">
        <v>41640</v>
      </c>
      <c r="G59" s="82">
        <v>42004</v>
      </c>
      <c r="H59" s="338" t="s">
        <v>163</v>
      </c>
      <c r="I59" s="336" t="s">
        <v>162</v>
      </c>
    </row>
    <row r="60" spans="1:9" ht="54.75" customHeight="1">
      <c r="A60" s="104" t="s">
        <v>157</v>
      </c>
      <c r="B60" s="42" t="s">
        <v>29</v>
      </c>
      <c r="C60" s="14" t="s">
        <v>160</v>
      </c>
      <c r="D60" s="13" t="s">
        <v>155</v>
      </c>
      <c r="E60" s="36">
        <v>430614.9</v>
      </c>
      <c r="F60" s="82">
        <v>41640</v>
      </c>
      <c r="G60" s="82">
        <v>42004</v>
      </c>
      <c r="H60" s="343"/>
      <c r="I60" s="347"/>
    </row>
    <row r="61" spans="1:9" ht="66.75" customHeight="1">
      <c r="A61" s="104" t="s">
        <v>158</v>
      </c>
      <c r="B61" s="42" t="s">
        <v>29</v>
      </c>
      <c r="C61" s="14" t="s">
        <v>161</v>
      </c>
      <c r="D61" s="13" t="s">
        <v>155</v>
      </c>
      <c r="E61" s="36">
        <v>9510</v>
      </c>
      <c r="F61" s="82">
        <v>41640</v>
      </c>
      <c r="G61" s="82">
        <v>42004</v>
      </c>
      <c r="H61" s="339"/>
      <c r="I61" s="337"/>
    </row>
    <row r="62" spans="1:9" s="31" customFormat="1" ht="32.25" customHeight="1">
      <c r="A62" s="21" t="s">
        <v>21</v>
      </c>
      <c r="B62" s="40" t="s">
        <v>12</v>
      </c>
      <c r="C62" s="106" t="s">
        <v>105</v>
      </c>
      <c r="D62" s="13"/>
      <c r="E62" s="46">
        <f>E63</f>
        <v>35000</v>
      </c>
      <c r="F62" s="25"/>
      <c r="G62" s="25"/>
      <c r="H62" s="23"/>
      <c r="I62" s="23"/>
    </row>
    <row r="63" spans="1:9" ht="72" customHeight="1">
      <c r="A63" s="1" t="s">
        <v>164</v>
      </c>
      <c r="B63" s="42" t="s">
        <v>29</v>
      </c>
      <c r="C63" s="106" t="s">
        <v>165</v>
      </c>
      <c r="D63" s="13" t="s">
        <v>155</v>
      </c>
      <c r="E63" s="107">
        <v>35000</v>
      </c>
      <c r="F63" s="82">
        <v>41640</v>
      </c>
      <c r="G63" s="82">
        <v>42004</v>
      </c>
      <c r="H63" s="15" t="s">
        <v>167</v>
      </c>
      <c r="I63" s="18" t="s">
        <v>166</v>
      </c>
    </row>
    <row r="64" spans="1:9" ht="48" customHeight="1">
      <c r="A64" s="2" t="s">
        <v>36</v>
      </c>
      <c r="B64" s="105" t="s">
        <v>12</v>
      </c>
      <c r="C64" s="108" t="s">
        <v>106</v>
      </c>
      <c r="D64" s="13"/>
      <c r="E64" s="109">
        <f>E65</f>
        <v>52281.5</v>
      </c>
      <c r="F64" s="20"/>
      <c r="G64" s="20"/>
      <c r="H64" s="15"/>
      <c r="I64" s="18"/>
    </row>
    <row r="65" spans="1:9" ht="168.75" customHeight="1">
      <c r="A65" s="41" t="s">
        <v>169</v>
      </c>
      <c r="B65" s="42" t="s">
        <v>29</v>
      </c>
      <c r="C65" s="110" t="s">
        <v>168</v>
      </c>
      <c r="D65" s="56" t="s">
        <v>155</v>
      </c>
      <c r="E65" s="36">
        <v>52281.5</v>
      </c>
      <c r="F65" s="82">
        <v>41640</v>
      </c>
      <c r="G65" s="82">
        <v>42004</v>
      </c>
      <c r="H65" s="110" t="s">
        <v>163</v>
      </c>
      <c r="I65" s="14" t="s">
        <v>170</v>
      </c>
    </row>
    <row r="66" spans="1:9" ht="55.5" customHeight="1">
      <c r="A66" s="1" t="s">
        <v>37</v>
      </c>
      <c r="B66" s="40" t="s">
        <v>12</v>
      </c>
      <c r="C66" s="111" t="s">
        <v>107</v>
      </c>
      <c r="D66" s="14"/>
      <c r="E66" s="112">
        <f>E67</f>
        <v>2757.2</v>
      </c>
      <c r="F66" s="20"/>
      <c r="G66" s="20"/>
      <c r="H66" s="15"/>
      <c r="I66" s="15"/>
    </row>
    <row r="67" spans="1:9" ht="125.25" customHeight="1">
      <c r="A67" s="95" t="s">
        <v>171</v>
      </c>
      <c r="B67" s="42" t="s">
        <v>29</v>
      </c>
      <c r="C67" s="15" t="s">
        <v>107</v>
      </c>
      <c r="D67" s="14" t="s">
        <v>203</v>
      </c>
      <c r="E67" s="36">
        <v>2757.2</v>
      </c>
      <c r="F67" s="82">
        <v>41640</v>
      </c>
      <c r="G67" s="82">
        <v>42004</v>
      </c>
      <c r="H67" s="89">
        <v>0.745</v>
      </c>
      <c r="I67" s="14" t="s">
        <v>172</v>
      </c>
    </row>
    <row r="68" spans="1:9" ht="66.75" customHeight="1">
      <c r="A68" s="7" t="s">
        <v>38</v>
      </c>
      <c r="B68" s="40" t="s">
        <v>12</v>
      </c>
      <c r="C68" s="17" t="s">
        <v>108</v>
      </c>
      <c r="D68" s="12"/>
      <c r="E68" s="47">
        <f>E69+E70+E71+E72+E73</f>
        <v>4670.3</v>
      </c>
      <c r="F68" s="20"/>
      <c r="G68" s="20"/>
      <c r="H68" s="14"/>
      <c r="I68" s="14"/>
    </row>
    <row r="69" spans="1:9" ht="64.5" customHeight="1">
      <c r="A69" s="7" t="s">
        <v>173</v>
      </c>
      <c r="B69" s="42" t="s">
        <v>29</v>
      </c>
      <c r="C69" s="14"/>
      <c r="D69" s="51" t="s">
        <v>60</v>
      </c>
      <c r="E69" s="36">
        <v>1000</v>
      </c>
      <c r="F69" s="82">
        <v>41640</v>
      </c>
      <c r="G69" s="82">
        <v>42004</v>
      </c>
      <c r="H69" s="338" t="s">
        <v>179</v>
      </c>
      <c r="I69" s="338" t="s">
        <v>178</v>
      </c>
    </row>
    <row r="70" spans="1:9" ht="52.5" customHeight="1">
      <c r="A70" s="7" t="s">
        <v>174</v>
      </c>
      <c r="B70" s="42" t="s">
        <v>29</v>
      </c>
      <c r="C70" s="14"/>
      <c r="D70" s="13" t="s">
        <v>155</v>
      </c>
      <c r="E70" s="36">
        <v>170.3</v>
      </c>
      <c r="F70" s="82">
        <v>41640</v>
      </c>
      <c r="G70" s="82">
        <v>42004</v>
      </c>
      <c r="H70" s="343"/>
      <c r="I70" s="343"/>
    </row>
    <row r="71" spans="1:9" ht="52.5" customHeight="1">
      <c r="A71" s="7" t="s">
        <v>175</v>
      </c>
      <c r="B71" s="42" t="s">
        <v>29</v>
      </c>
      <c r="C71" s="14"/>
      <c r="D71" s="13" t="s">
        <v>155</v>
      </c>
      <c r="E71" s="36">
        <v>1000</v>
      </c>
      <c r="F71" s="82">
        <v>41640</v>
      </c>
      <c r="G71" s="82">
        <v>42004</v>
      </c>
      <c r="H71" s="343"/>
      <c r="I71" s="343"/>
    </row>
    <row r="72" spans="1:9" ht="50.25" customHeight="1">
      <c r="A72" s="7" t="s">
        <v>176</v>
      </c>
      <c r="B72" s="42" t="s">
        <v>29</v>
      </c>
      <c r="C72" s="14"/>
      <c r="D72" s="13" t="s">
        <v>155</v>
      </c>
      <c r="E72" s="36">
        <v>2000</v>
      </c>
      <c r="F72" s="82">
        <v>41640</v>
      </c>
      <c r="G72" s="82">
        <v>42004</v>
      </c>
      <c r="H72" s="343"/>
      <c r="I72" s="343"/>
    </row>
    <row r="73" spans="1:9" ht="54.75" customHeight="1">
      <c r="A73" s="7" t="s">
        <v>177</v>
      </c>
      <c r="B73" s="42" t="s">
        <v>29</v>
      </c>
      <c r="C73" s="14"/>
      <c r="D73" s="13" t="s">
        <v>155</v>
      </c>
      <c r="E73" s="36">
        <v>500</v>
      </c>
      <c r="F73" s="82">
        <v>41640</v>
      </c>
      <c r="G73" s="82">
        <v>42004</v>
      </c>
      <c r="H73" s="339"/>
      <c r="I73" s="339"/>
    </row>
    <row r="74" spans="1:9" ht="75.75" customHeight="1">
      <c r="A74" s="43" t="s">
        <v>109</v>
      </c>
      <c r="B74" s="40" t="s">
        <v>12</v>
      </c>
      <c r="C74" s="23" t="s">
        <v>110</v>
      </c>
      <c r="D74" s="13"/>
      <c r="E74" s="47">
        <f>E75+E76+E77+E78</f>
        <v>1114</v>
      </c>
      <c r="F74" s="82"/>
      <c r="G74" s="82"/>
      <c r="H74" s="14"/>
      <c r="I74" s="14"/>
    </row>
    <row r="75" spans="1:9" ht="60.75" customHeight="1">
      <c r="A75" s="7" t="s">
        <v>181</v>
      </c>
      <c r="B75" s="42" t="s">
        <v>29</v>
      </c>
      <c r="C75" s="14" t="s">
        <v>183</v>
      </c>
      <c r="D75" s="114" t="s">
        <v>187</v>
      </c>
      <c r="E75" s="87">
        <v>734</v>
      </c>
      <c r="F75" s="82">
        <v>41640</v>
      </c>
      <c r="G75" s="82">
        <v>42004</v>
      </c>
      <c r="H75" s="340" t="s">
        <v>179</v>
      </c>
      <c r="I75" s="340" t="s">
        <v>178</v>
      </c>
    </row>
    <row r="76" spans="1:9" ht="125.25" customHeight="1">
      <c r="A76" s="7" t="s">
        <v>188</v>
      </c>
      <c r="B76" s="42" t="s">
        <v>29</v>
      </c>
      <c r="C76" s="14" t="s">
        <v>184</v>
      </c>
      <c r="D76" s="114" t="s">
        <v>187</v>
      </c>
      <c r="E76" s="87">
        <v>250</v>
      </c>
      <c r="F76" s="82">
        <v>41640</v>
      </c>
      <c r="G76" s="82">
        <v>42004</v>
      </c>
      <c r="H76" s="341"/>
      <c r="I76" s="341"/>
    </row>
    <row r="77" spans="1:9" ht="66.75" customHeight="1">
      <c r="A77" s="7" t="s">
        <v>189</v>
      </c>
      <c r="B77" s="42" t="s">
        <v>29</v>
      </c>
      <c r="C77" s="14" t="s">
        <v>185</v>
      </c>
      <c r="D77" s="114" t="s">
        <v>187</v>
      </c>
      <c r="E77" s="87">
        <v>30</v>
      </c>
      <c r="F77" s="82">
        <v>41640</v>
      </c>
      <c r="G77" s="82">
        <v>42004</v>
      </c>
      <c r="H77" s="341"/>
      <c r="I77" s="341"/>
    </row>
    <row r="78" spans="1:9" ht="75.75" customHeight="1">
      <c r="A78" s="7" t="s">
        <v>190</v>
      </c>
      <c r="B78" s="42" t="s">
        <v>29</v>
      </c>
      <c r="C78" s="14" t="s">
        <v>186</v>
      </c>
      <c r="D78" s="114" t="s">
        <v>187</v>
      </c>
      <c r="E78" s="87">
        <v>100</v>
      </c>
      <c r="F78" s="82">
        <v>41640</v>
      </c>
      <c r="G78" s="82">
        <v>42004</v>
      </c>
      <c r="H78" s="342"/>
      <c r="I78" s="342"/>
    </row>
    <row r="79" spans="1:9" ht="49.5" customHeight="1">
      <c r="A79" s="113" t="s">
        <v>111</v>
      </c>
      <c r="B79" s="40" t="s">
        <v>12</v>
      </c>
      <c r="C79" s="23" t="s">
        <v>112</v>
      </c>
      <c r="D79" s="13"/>
      <c r="E79" s="36">
        <f>E84</f>
        <v>0</v>
      </c>
      <c r="F79" s="82">
        <v>41640</v>
      </c>
      <c r="G79" s="82">
        <v>42004</v>
      </c>
      <c r="H79" s="14"/>
      <c r="I79" s="14"/>
    </row>
    <row r="80" spans="1:9" ht="67.5" customHeight="1">
      <c r="A80" s="7" t="s">
        <v>182</v>
      </c>
      <c r="B80" s="67" t="s">
        <v>29</v>
      </c>
      <c r="C80" s="14" t="s">
        <v>191</v>
      </c>
      <c r="D80" s="13" t="s">
        <v>194</v>
      </c>
      <c r="E80" s="36">
        <v>0</v>
      </c>
      <c r="F80" s="82">
        <v>41640</v>
      </c>
      <c r="G80" s="82">
        <v>42004</v>
      </c>
      <c r="H80" s="344">
        <v>4546</v>
      </c>
      <c r="I80" s="338" t="s">
        <v>180</v>
      </c>
    </row>
    <row r="81" spans="1:9" ht="72" customHeight="1">
      <c r="A81" s="7" t="s">
        <v>192</v>
      </c>
      <c r="B81" s="67" t="s">
        <v>29</v>
      </c>
      <c r="C81" s="115" t="s">
        <v>195</v>
      </c>
      <c r="D81" s="13" t="s">
        <v>194</v>
      </c>
      <c r="E81" s="36">
        <v>0</v>
      </c>
      <c r="F81" s="82">
        <v>41640</v>
      </c>
      <c r="G81" s="82">
        <v>42004</v>
      </c>
      <c r="H81" s="345"/>
      <c r="I81" s="343"/>
    </row>
    <row r="82" spans="1:9" ht="87" customHeight="1">
      <c r="A82" s="7" t="s">
        <v>198</v>
      </c>
      <c r="B82" s="67" t="s">
        <v>29</v>
      </c>
      <c r="C82" s="115" t="s">
        <v>196</v>
      </c>
      <c r="D82" s="13" t="s">
        <v>194</v>
      </c>
      <c r="E82" s="36">
        <v>0</v>
      </c>
      <c r="F82" s="82">
        <v>41640</v>
      </c>
      <c r="G82" s="82">
        <v>42004</v>
      </c>
      <c r="H82" s="345"/>
      <c r="I82" s="343"/>
    </row>
    <row r="83" spans="1:9" ht="126.75" customHeight="1">
      <c r="A83" s="95" t="s">
        <v>199</v>
      </c>
      <c r="B83" s="67" t="s">
        <v>29</v>
      </c>
      <c r="C83" s="115" t="s">
        <v>197</v>
      </c>
      <c r="D83" s="13" t="s">
        <v>194</v>
      </c>
      <c r="E83" s="36">
        <v>0</v>
      </c>
      <c r="F83" s="82">
        <v>41640</v>
      </c>
      <c r="G83" s="82">
        <v>42004</v>
      </c>
      <c r="H83" s="345"/>
      <c r="I83" s="343"/>
    </row>
    <row r="84" spans="1:9" ht="67.5" customHeight="1">
      <c r="A84" s="7" t="s">
        <v>200</v>
      </c>
      <c r="B84" s="42" t="s">
        <v>29</v>
      </c>
      <c r="C84" s="50" t="s">
        <v>193</v>
      </c>
      <c r="D84" s="13" t="s">
        <v>194</v>
      </c>
      <c r="E84" s="36">
        <v>0</v>
      </c>
      <c r="F84" s="82">
        <v>41640</v>
      </c>
      <c r="G84" s="82">
        <v>42004</v>
      </c>
      <c r="H84" s="346"/>
      <c r="I84" s="339"/>
    </row>
  </sheetData>
  <sheetProtection/>
  <mergeCells count="19">
    <mergeCell ref="I80:I84"/>
    <mergeCell ref="H80:H84"/>
    <mergeCell ref="H59:H61"/>
    <mergeCell ref="I59:I61"/>
    <mergeCell ref="H69:H73"/>
    <mergeCell ref="I69:I73"/>
    <mergeCell ref="I46:I47"/>
    <mergeCell ref="H46:H47"/>
    <mergeCell ref="I51:I52"/>
    <mergeCell ref="H51:H52"/>
    <mergeCell ref="I75:I78"/>
    <mergeCell ref="H75:H78"/>
    <mergeCell ref="H2:I2"/>
    <mergeCell ref="H1:I1"/>
    <mergeCell ref="H3:I3"/>
    <mergeCell ref="I33:I38"/>
    <mergeCell ref="H33:H38"/>
    <mergeCell ref="H42:H44"/>
    <mergeCell ref="I42:I44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User3</cp:lastModifiedBy>
  <cp:lastPrinted>2018-02-06T04:58:48Z</cp:lastPrinted>
  <dcterms:created xsi:type="dcterms:W3CDTF">2012-11-08T07:41:27Z</dcterms:created>
  <dcterms:modified xsi:type="dcterms:W3CDTF">2018-07-31T09:21:16Z</dcterms:modified>
  <cp:category/>
  <cp:version/>
  <cp:contentType/>
  <cp:contentStatus/>
</cp:coreProperties>
</file>